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5480" windowHeight="8040" activeTab="2"/>
  </bookViews>
  <sheets>
    <sheet name="ブロック編成" sheetId="1" r:id="rId1"/>
    <sheet name="予選リーグ表(結果）" sheetId="2" r:id="rId2"/>
    <sheet name="決勝トーナメント（結果）" sheetId="3" r:id="rId3"/>
  </sheets>
  <definedNames>
    <definedName name="_xlfn.IFERROR" hidden="1">#NAME?</definedName>
    <definedName name="_xlnm.Print_Area" localSheetId="1">'予選リーグ表(結果）'!$A$1:$AW$87</definedName>
  </definedNames>
  <calcPr fullCalcOnLoad="1"/>
</workbook>
</file>

<file path=xl/comments2.xml><?xml version="1.0" encoding="utf-8"?>
<comments xmlns="http://schemas.openxmlformats.org/spreadsheetml/2006/main">
  <authors>
    <author>Sabe</author>
  </authors>
  <commentList>
    <comment ref="B8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チーム名はこの部分に入れてください。
上の対戦チームに自動的に入ります。
チーム名が長い場合はセルの書式設定で、折り返し若しくは縮小して全体表示にしてください。</t>
        </r>
      </text>
    </comment>
    <comment ref="Q8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点数を入れると自動的に○△●が入りますので、現在△入ってる部分は、点数を入れた段階で変わります。
勝点も変わります。
※得点（失点）を入れると順位以外全て入ります。</t>
        </r>
      </text>
    </comment>
    <comment ref="AU8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順位はそれぞれ勝点、得失点差等により、１位から順に入れてください。</t>
        </r>
      </text>
    </comment>
    <comment ref="Q9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この部分には得点を入れてください。</t>
        </r>
      </text>
    </comment>
    <comment ref="U9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この部分には失点を入れてください。</t>
        </r>
      </text>
    </comment>
    <comment ref="B21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チーム名はこの部分に入れてください。
上の対戦チームに自動的に入ります。
チーム名が長い場合はセルの書式設定で、折り返し若しくは縮小して全体表示にしてください。</t>
        </r>
      </text>
    </comment>
    <comment ref="Q21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点数を入れると自動的に○△●が入りますので、現在△入ってる部分は、点数を入れた段階で変わります。
勝点も変わります。
※得点（失点）を入れると順位以外全て入ります。</t>
        </r>
      </text>
    </comment>
    <comment ref="AU21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順位はそれぞれ勝点、得失点差等により、１位から順に入れてください。</t>
        </r>
      </text>
    </comment>
    <comment ref="Q22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この部分には得点を入れてください。</t>
        </r>
      </text>
    </comment>
    <comment ref="U22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この部分には失点を入れてください。</t>
        </r>
      </text>
    </comment>
    <comment ref="B36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チーム名はこの部分に入れてください。
上の対戦チームに自動的に入ります。
チーム名が長い場合はセルの書式設定で、折り返し若しくは縮小して全体表示にしてください。</t>
        </r>
      </text>
    </comment>
    <comment ref="Q36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点数を入れると自動的に○△●が入りますので、現在△入ってる部分は、点数を入れた段階で変わります。
勝点も変わります。
※得点（失点）を入れると順位以外全て入ります。</t>
        </r>
      </text>
    </comment>
    <comment ref="AU36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順位はそれぞれ勝点、得失点差等により、１位から順に入れてください。</t>
        </r>
      </text>
    </comment>
    <comment ref="Q37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この部分には得点を入れてください。</t>
        </r>
      </text>
    </comment>
    <comment ref="U37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この部分には失点を入れてください。</t>
        </r>
      </text>
    </comment>
    <comment ref="B49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チーム名はこの部分に入れてください。
上の対戦チームに自動的に入ります。
チーム名が長い場合はセルの書式設定で、折り返し若しくは縮小して全体表示にしてください。</t>
        </r>
      </text>
    </comment>
    <comment ref="Q49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点数を入れると自動的に○△●が入りますので、現在△入ってる部分は、点数を入れた段階で変わります。
勝点も変わります。
※得点（失点）を入れると順位以外全て入ります。</t>
        </r>
      </text>
    </comment>
    <comment ref="AU49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順位はそれぞれ勝点、得失点差等により、１位から順に入れてください。</t>
        </r>
      </text>
    </comment>
    <comment ref="Q50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この部分には得点を入れてください。</t>
        </r>
      </text>
    </comment>
    <comment ref="U50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この部分には失点を入れてください。</t>
        </r>
      </text>
    </comment>
    <comment ref="B64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チーム名はこの部分に入れてください。
上の対戦チームに自動的に入ります。
チーム名が長い場合はセルの書式設定で、折り返し若しくは縮小して全体表示にしてください。</t>
        </r>
      </text>
    </comment>
    <comment ref="Q64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点数を入れると自動的に○△●が入りますので、現在△入ってる部分は、点数を入れた段階で変わります。
勝点も変わります。
※得点（失点）を入れると順位以外全て入ります。</t>
        </r>
      </text>
    </comment>
    <comment ref="AU64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順位はそれぞれ勝点、得失点差等により、１位から順に入れてください。</t>
        </r>
      </text>
    </comment>
    <comment ref="Q65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この部分には得点を入れてください。</t>
        </r>
      </text>
    </comment>
    <comment ref="U65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この部分には失点を入れてください。</t>
        </r>
      </text>
    </comment>
    <comment ref="B77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チーム名はこの部分に入れてください。
上の対戦チームに自動的に入ります。
チーム名が長い場合はセルの書式設定で、折り返し若しくは縮小して全体表示にしてください。</t>
        </r>
      </text>
    </comment>
    <comment ref="Q77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点数を入れると自動的に○△●が入りますので、現在△入ってる部分は、点数を入れた段階で変わります。
勝点も変わります。
※得点（失点）を入れると順位以外全て入ります。</t>
        </r>
      </text>
    </comment>
    <comment ref="AU77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順位はそれぞれ勝点、得失点差等により、１位から順に入れてください。</t>
        </r>
      </text>
    </comment>
    <comment ref="Q78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この部分には得点を入れてください。</t>
        </r>
      </text>
    </comment>
    <comment ref="U78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この部分には失点を入れてください。</t>
        </r>
      </text>
    </comment>
  </commentList>
</comments>
</file>

<file path=xl/sharedStrings.xml><?xml version="1.0" encoding="utf-8"?>
<sst xmlns="http://schemas.openxmlformats.org/spreadsheetml/2006/main" count="210" uniqueCount="83">
  <si>
    <t>順位</t>
  </si>
  <si>
    <t>エストレーラ</t>
  </si>
  <si>
    <t>フロンティア</t>
  </si>
  <si>
    <t>久根別</t>
  </si>
  <si>
    <t>C・Dブロック
（知内高等学校体育館）</t>
  </si>
  <si>
    <t>E・Fブロック
（知内中学校体育館）</t>
  </si>
  <si>
    <t>えさん</t>
  </si>
  <si>
    <t>ジュニオール</t>
  </si>
  <si>
    <t>函館亀田</t>
  </si>
  <si>
    <t>アストーレ</t>
  </si>
  <si>
    <t>スクール</t>
  </si>
  <si>
    <t>昭和FC</t>
  </si>
  <si>
    <t>七飯フェアネス</t>
  </si>
  <si>
    <t>プリマベーラ</t>
  </si>
  <si>
    <t>サン・スポーツ</t>
  </si>
  <si>
    <t>A・Bブロック
（知内町ｽﾎﾟｰﾂｾﾝﾀｰ）</t>
  </si>
  <si>
    <t>西　部</t>
  </si>
  <si>
    <t>松　前</t>
  </si>
  <si>
    <t>八　幡</t>
  </si>
  <si>
    <t>桔　梗</t>
  </si>
  <si>
    <t>磨　光</t>
  </si>
  <si>
    <t>大　野</t>
  </si>
  <si>
    <t>浜分F C</t>
  </si>
  <si>
    <t>八　雲</t>
  </si>
  <si>
    <t>港FC</t>
  </si>
  <si>
    <t>知　内</t>
  </si>
  <si>
    <t>優　勝</t>
  </si>
  <si>
    <t>①</t>
  </si>
  <si>
    <t>②</t>
  </si>
  <si>
    <t>③</t>
  </si>
  <si>
    <t>④</t>
  </si>
  <si>
    <t>⑤</t>
  </si>
  <si>
    <t>第32回渡島管内スポーツ少年団サッカー交流大会</t>
  </si>
  <si>
    <t>（知内町スポーツセンター）</t>
  </si>
  <si>
    <t>●決勝トーナメント（７分－２分－７分）</t>
  </si>
  <si>
    <t>①開会式は行いませんので、試合時間まで直接、会場へおいでください。</t>
  </si>
  <si>
    <t>【Aブロック】</t>
  </si>
  <si>
    <t>【Cブロック】</t>
  </si>
  <si>
    <t>【Eブロック】</t>
  </si>
  <si>
    <t>【Bブロック】</t>
  </si>
  <si>
    <t>【Dブロック】</t>
  </si>
  <si>
    <t>【Fブロック】</t>
  </si>
  <si>
    <t>※予選リーグ各ブロック１位が決勝進出。</t>
  </si>
  <si>
    <t>勝点</t>
  </si>
  <si>
    <t>得点</t>
  </si>
  <si>
    <t>失点</t>
  </si>
  <si>
    <t>得失</t>
  </si>
  <si>
    <t>①</t>
  </si>
  <si>
    <t>－</t>
  </si>
  <si>
    <t>②</t>
  </si>
  <si>
    <t>③</t>
  </si>
  <si>
    <t>④</t>
  </si>
  <si>
    <t>北斗上磯</t>
  </si>
  <si>
    <r>
      <t>【Ａブロック】</t>
    </r>
    <r>
      <rPr>
        <sz val="14"/>
        <rFont val="HG丸ｺﾞｼｯｸM-PRO"/>
        <family val="3"/>
      </rPr>
      <t xml:space="preserve"> 会場：知内町スポーツセンター</t>
    </r>
  </si>
  <si>
    <r>
      <t>【Bブロック】</t>
    </r>
    <r>
      <rPr>
        <sz val="14"/>
        <rFont val="HG丸ｺﾞｼｯｸM-PRO"/>
        <family val="3"/>
      </rPr>
      <t xml:space="preserve"> 会場：知内町スポーツセンター</t>
    </r>
  </si>
  <si>
    <r>
      <t>【Dブロック】</t>
    </r>
    <r>
      <rPr>
        <sz val="14"/>
        <rFont val="HG丸ｺﾞｼｯｸM-PRO"/>
        <family val="3"/>
      </rPr>
      <t xml:space="preserve"> 会場：知内高等学校体育館</t>
    </r>
  </si>
  <si>
    <r>
      <t>【Cブロック】</t>
    </r>
    <r>
      <rPr>
        <sz val="14"/>
        <rFont val="HG丸ｺﾞｼｯｸM-PRO"/>
        <family val="3"/>
      </rPr>
      <t xml:space="preserve"> 会場：知内高等学校体育館</t>
    </r>
  </si>
  <si>
    <r>
      <t>【Eブロック】</t>
    </r>
    <r>
      <rPr>
        <sz val="14"/>
        <rFont val="HG丸ｺﾞｼｯｸM-PRO"/>
        <family val="3"/>
      </rPr>
      <t xml:space="preserve"> 会場：知内中学校体育館</t>
    </r>
  </si>
  <si>
    <r>
      <t>【Fブロック】</t>
    </r>
    <r>
      <rPr>
        <sz val="14"/>
        <rFont val="HG丸ｺﾞｼｯｸM-PRO"/>
        <family val="3"/>
      </rPr>
      <t xml:space="preserve"> 会場：知内中学校体育館</t>
    </r>
  </si>
  <si>
    <t>第32回渡島管内スポーツ少年団サッカー交流大会</t>
  </si>
  <si>
    <t>①決勝トーナメントは、知内町スポーツセンターで行います。</t>
  </si>
  <si>
    <t>●予選リーグブロック【試合時間（６分－１分－６分）】</t>
  </si>
  <si>
    <t>②1会場につき2ブロック（８チーム）での試合となり、会場の混雑が予想されますので、</t>
  </si>
  <si>
    <t>　ご了承願います。</t>
  </si>
  <si>
    <t>②組合せについては、抽選にて決定します。（各予選ブロック１位による）</t>
  </si>
  <si>
    <t>ご了承願います。</t>
  </si>
  <si>
    <t>【３会場ともに開場８：３０】</t>
  </si>
  <si>
    <t>⑤</t>
  </si>
  <si>
    <t>③</t>
  </si>
  <si>
    <t>④</t>
  </si>
  <si>
    <t>②</t>
  </si>
  <si>
    <t>八　　幡</t>
  </si>
  <si>
    <t>八　　幡</t>
  </si>
  <si>
    <t>スクール</t>
  </si>
  <si>
    <t>日吉ヶ丘</t>
  </si>
  <si>
    <t>日吉ヶ丘</t>
  </si>
  <si>
    <t>昭和ＦＣ</t>
  </si>
  <si>
    <t>昭和ＦＣ</t>
  </si>
  <si>
    <t>ジュニオール</t>
  </si>
  <si>
    <t>①</t>
  </si>
  <si>
    <t>準優勝</t>
  </si>
  <si>
    <t>第３位</t>
  </si>
  <si>
    <t>フロンティア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</si>
</sst>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1"/>
      <name val="ＭＳ Ｐゴシック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20"/>
      <name val="HG丸ｺﾞｼｯｸM-PRO"/>
      <family val="3"/>
    </font>
    <font>
      <b/>
      <sz val="24"/>
      <name val="HG丸ｺﾞｼｯｸM-PRO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b/>
      <i/>
      <sz val="12"/>
      <name val="HG丸ｺﾞｼｯｸM-PRO"/>
      <family val="3"/>
    </font>
    <font>
      <sz val="18"/>
      <name val="HG丸ｺﾞｼｯｸM-PRO"/>
      <family val="3"/>
    </font>
    <font>
      <b/>
      <sz val="14"/>
      <color indexed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medium"/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52" fillId="30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53" fillId="31" borderId="0" applyNumberFormat="0" applyBorder="0" applyAlignment="0" applyProtection="0"/>
  </cellStyleXfs>
  <cellXfs count="120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6" fillId="32" borderId="0" xfId="0" applyFont="1" applyFill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32" borderId="0" xfId="0" applyFont="1" applyFill="1" applyBorder="1" applyAlignment="1">
      <alignment horizontal="center" vertical="center" shrinkToFit="1"/>
    </xf>
    <xf numFmtId="0" fontId="6" fillId="32" borderId="0" xfId="0" applyFont="1" applyFill="1" applyBorder="1" applyAlignment="1">
      <alignment vertical="center"/>
    </xf>
    <xf numFmtId="0" fontId="6" fillId="32" borderId="0" xfId="0" applyFont="1" applyFill="1" applyAlignment="1">
      <alignment vertical="center"/>
    </xf>
    <xf numFmtId="0" fontId="6" fillId="0" borderId="10" xfId="0" applyFont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3" fillId="0" borderId="13" xfId="0" applyFont="1" applyFill="1" applyBorder="1" applyAlignment="1">
      <alignment vertical="center" shrinkToFit="1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3" fillId="0" borderId="0" xfId="61" applyFont="1">
      <alignment/>
      <protection/>
    </xf>
    <xf numFmtId="0" fontId="14" fillId="0" borderId="0" xfId="61" applyFont="1" applyAlignment="1">
      <alignment horizontal="center"/>
      <protection/>
    </xf>
    <xf numFmtId="0" fontId="16" fillId="0" borderId="0" xfId="61" applyFont="1" applyAlignment="1">
      <alignment vertical="center"/>
      <protection/>
    </xf>
    <xf numFmtId="0" fontId="18" fillId="0" borderId="0" xfId="61" applyFont="1" applyAlignment="1">
      <alignment horizontal="distributed"/>
      <protection/>
    </xf>
    <xf numFmtId="0" fontId="3" fillId="0" borderId="0" xfId="61" applyFont="1" applyAlignment="1">
      <alignment horizontal="distributed"/>
      <protection/>
    </xf>
    <xf numFmtId="0" fontId="19" fillId="0" borderId="0" xfId="61" applyFont="1">
      <alignment/>
      <protection/>
    </xf>
    <xf numFmtId="0" fontId="3" fillId="0" borderId="16" xfId="61" applyFont="1" applyBorder="1" applyAlignment="1">
      <alignment horizontal="center" vertical="center" shrinkToFit="1"/>
      <protection/>
    </xf>
    <xf numFmtId="0" fontId="3" fillId="0" borderId="0" xfId="61" applyFont="1" applyAlignment="1">
      <alignment vertical="center"/>
      <protection/>
    </xf>
    <xf numFmtId="0" fontId="15" fillId="0" borderId="17" xfId="61" applyFont="1" applyBorder="1" applyAlignment="1">
      <alignment vertical="center" shrinkToFit="1"/>
      <protection/>
    </xf>
    <xf numFmtId="0" fontId="15" fillId="0" borderId="18" xfId="61" applyFont="1" applyBorder="1" applyAlignment="1">
      <alignment vertical="center" shrinkToFit="1"/>
      <protection/>
    </xf>
    <xf numFmtId="0" fontId="15" fillId="0" borderId="19" xfId="61" applyFont="1" applyBorder="1" applyAlignment="1">
      <alignment vertical="center" shrinkToFit="1"/>
      <protection/>
    </xf>
    <xf numFmtId="0" fontId="3" fillId="0" borderId="0" xfId="61" applyFont="1" applyBorder="1" applyAlignment="1">
      <alignment horizontal="center" vertical="center"/>
      <protection/>
    </xf>
    <xf numFmtId="0" fontId="15" fillId="0" borderId="0" xfId="61" applyFont="1" applyBorder="1" applyAlignment="1">
      <alignment horizontal="right" vertical="top" shrinkToFit="1"/>
      <protection/>
    </xf>
    <xf numFmtId="0" fontId="15" fillId="0" borderId="0" xfId="61" applyFont="1" applyBorder="1" applyAlignment="1">
      <alignment horizontal="center" vertical="top" shrinkToFit="1"/>
      <protection/>
    </xf>
    <xf numFmtId="0" fontId="15" fillId="0" borderId="0" xfId="61" applyFont="1" applyBorder="1" applyAlignment="1">
      <alignment horizontal="left" vertical="top" shrinkToFit="1"/>
      <protection/>
    </xf>
    <xf numFmtId="0" fontId="20" fillId="0" borderId="0" xfId="61" applyFont="1" applyBorder="1" applyAlignment="1">
      <alignment horizontal="center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20" fillId="0" borderId="0" xfId="61" applyFont="1" applyBorder="1" applyAlignment="1">
      <alignment horizontal="center" vertical="center" shrinkToFit="1"/>
      <protection/>
    </xf>
    <xf numFmtId="0" fontId="8" fillId="0" borderId="0" xfId="0" applyFont="1" applyAlignment="1">
      <alignment horizontal="left"/>
    </xf>
    <xf numFmtId="0" fontId="13" fillId="0" borderId="0" xfId="61" applyFont="1" applyAlignment="1">
      <alignment horizontal="center"/>
      <protection/>
    </xf>
    <xf numFmtId="0" fontId="3" fillId="0" borderId="0" xfId="61" applyFont="1" applyBorder="1" applyAlignment="1">
      <alignment horizontal="center" vertical="center" shrinkToFit="1"/>
      <protection/>
    </xf>
    <xf numFmtId="0" fontId="15" fillId="0" borderId="0" xfId="61" applyFont="1" applyBorder="1" applyAlignment="1">
      <alignment horizontal="right" vertical="center" shrinkToFit="1"/>
      <protection/>
    </xf>
    <xf numFmtId="0" fontId="15" fillId="0" borderId="0" xfId="61" applyFont="1" applyBorder="1" applyAlignment="1">
      <alignment horizontal="center" vertical="center" shrinkToFit="1"/>
      <protection/>
    </xf>
    <xf numFmtId="0" fontId="15" fillId="0" borderId="0" xfId="61" applyFont="1" applyBorder="1" applyAlignment="1">
      <alignment horizontal="left" vertical="center" shrinkToFit="1"/>
      <protection/>
    </xf>
    <xf numFmtId="0" fontId="16" fillId="0" borderId="0" xfId="61" applyFont="1" applyBorder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3" fillId="32" borderId="30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 vertical="top" wrapText="1"/>
    </xf>
    <xf numFmtId="0" fontId="7" fillId="32" borderId="16" xfId="0" applyFont="1" applyFill="1" applyBorder="1" applyAlignment="1">
      <alignment horizontal="center" vertical="center"/>
    </xf>
    <xf numFmtId="0" fontId="7" fillId="32" borderId="33" xfId="0" applyFont="1" applyFill="1" applyBorder="1" applyAlignment="1">
      <alignment horizontal="center" vertical="center"/>
    </xf>
    <xf numFmtId="0" fontId="7" fillId="32" borderId="34" xfId="0" applyFont="1" applyFill="1" applyBorder="1" applyAlignment="1">
      <alignment horizontal="center" vertical="center"/>
    </xf>
    <xf numFmtId="0" fontId="13" fillId="0" borderId="0" xfId="61" applyFont="1" applyAlignment="1">
      <alignment horizontal="center"/>
      <protection/>
    </xf>
    <xf numFmtId="0" fontId="3" fillId="0" borderId="35" xfId="61" applyFont="1" applyBorder="1" applyAlignment="1">
      <alignment horizontal="center"/>
      <protection/>
    </xf>
    <xf numFmtId="0" fontId="3" fillId="0" borderId="34" xfId="61" applyFont="1" applyBorder="1" applyAlignment="1">
      <alignment horizontal="center" vertical="center" shrinkToFit="1"/>
      <protection/>
    </xf>
    <xf numFmtId="0" fontId="3" fillId="0" borderId="30" xfId="61" applyFont="1" applyBorder="1" applyAlignment="1">
      <alignment horizontal="center" vertical="center" shrinkToFit="1"/>
      <protection/>
    </xf>
    <xf numFmtId="0" fontId="3" fillId="0" borderId="34" xfId="61" applyFont="1" applyBorder="1" applyAlignment="1">
      <alignment horizontal="center" vertical="center"/>
      <protection/>
    </xf>
    <xf numFmtId="0" fontId="3" fillId="0" borderId="30" xfId="61" applyFont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 shrinkToFit="1"/>
      <protection/>
    </xf>
    <xf numFmtId="0" fontId="3" fillId="0" borderId="36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8" xfId="61" applyFont="1" applyBorder="1" applyAlignment="1">
      <alignment horizontal="center" vertical="center"/>
      <protection/>
    </xf>
    <xf numFmtId="0" fontId="15" fillId="0" borderId="18" xfId="61" applyFont="1" applyBorder="1" applyAlignment="1">
      <alignment horizontal="center" vertical="center" shrinkToFit="1"/>
      <protection/>
    </xf>
    <xf numFmtId="0" fontId="15" fillId="0" borderId="17" xfId="61" applyFont="1" applyBorder="1" applyAlignment="1">
      <alignment horizontal="center" vertical="center" shrinkToFit="1"/>
      <protection/>
    </xf>
    <xf numFmtId="0" fontId="3" fillId="0" borderId="18" xfId="61" applyFont="1" applyBorder="1" applyAlignment="1">
      <alignment vertical="center" shrinkToFit="1"/>
      <protection/>
    </xf>
    <xf numFmtId="0" fontId="3" fillId="0" borderId="19" xfId="61" applyFont="1" applyBorder="1" applyAlignment="1">
      <alignment vertical="center" shrinkToFit="1"/>
      <protection/>
    </xf>
    <xf numFmtId="0" fontId="15" fillId="0" borderId="39" xfId="61" applyFont="1" applyBorder="1" applyAlignment="1">
      <alignment horizontal="left" vertical="center" shrinkToFit="1"/>
      <protection/>
    </xf>
    <xf numFmtId="0" fontId="15" fillId="0" borderId="40" xfId="61" applyFont="1" applyBorder="1" applyAlignment="1">
      <alignment horizontal="left" vertical="center" shrinkToFit="1"/>
      <protection/>
    </xf>
    <xf numFmtId="0" fontId="20" fillId="0" borderId="41" xfId="61" applyFont="1" applyBorder="1" applyAlignment="1">
      <alignment horizontal="center" vertical="center"/>
      <protection/>
    </xf>
    <xf numFmtId="0" fontId="20" fillId="0" borderId="30" xfId="61" applyFont="1" applyBorder="1" applyAlignment="1">
      <alignment horizontal="center" vertical="center"/>
      <protection/>
    </xf>
    <xf numFmtId="0" fontId="20" fillId="0" borderId="42" xfId="61" applyFont="1" applyBorder="1" applyAlignment="1">
      <alignment horizontal="center" vertical="center"/>
      <protection/>
    </xf>
    <xf numFmtId="0" fontId="20" fillId="0" borderId="30" xfId="61" applyFont="1" applyBorder="1" applyAlignment="1">
      <alignment horizontal="center" vertical="center" shrinkToFit="1"/>
      <protection/>
    </xf>
    <xf numFmtId="0" fontId="20" fillId="0" borderId="16" xfId="61" applyFont="1" applyBorder="1" applyAlignment="1">
      <alignment horizontal="center" vertical="center" shrinkToFit="1"/>
      <protection/>
    </xf>
    <xf numFmtId="0" fontId="16" fillId="0" borderId="34" xfId="61" applyFont="1" applyBorder="1" applyAlignment="1">
      <alignment horizontal="center" vertical="center"/>
      <protection/>
    </xf>
    <xf numFmtId="0" fontId="16" fillId="0" borderId="30" xfId="61" applyFont="1" applyBorder="1" applyAlignment="1">
      <alignment horizontal="center" vertical="center"/>
      <protection/>
    </xf>
    <xf numFmtId="0" fontId="15" fillId="0" borderId="39" xfId="61" applyFont="1" applyBorder="1" applyAlignment="1">
      <alignment horizontal="center" vertical="center" shrinkToFit="1"/>
      <protection/>
    </xf>
    <xf numFmtId="0" fontId="17" fillId="0" borderId="41" xfId="61" applyFont="1" applyBorder="1" applyAlignment="1">
      <alignment horizontal="center" vertical="center"/>
      <protection/>
    </xf>
    <xf numFmtId="0" fontId="17" fillId="0" borderId="30" xfId="61" applyFont="1" applyBorder="1" applyAlignment="1">
      <alignment horizontal="center" vertical="center"/>
      <protection/>
    </xf>
    <xf numFmtId="0" fontId="17" fillId="0" borderId="42" xfId="61" applyFont="1" applyBorder="1" applyAlignment="1">
      <alignment horizontal="center" vertical="center"/>
      <protection/>
    </xf>
    <xf numFmtId="0" fontId="15" fillId="0" borderId="43" xfId="61" applyFont="1" applyBorder="1" applyAlignment="1">
      <alignment horizontal="right" vertical="center" shrinkToFit="1"/>
      <protection/>
    </xf>
    <xf numFmtId="0" fontId="15" fillId="0" borderId="39" xfId="61" applyFont="1" applyBorder="1" applyAlignment="1">
      <alignment horizontal="right" vertical="center" shrinkToFit="1"/>
      <protection/>
    </xf>
    <xf numFmtId="0" fontId="9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center" vertical="center" textRotation="255"/>
    </xf>
    <xf numFmtId="0" fontId="6" fillId="0" borderId="31" xfId="0" applyFont="1" applyFill="1" applyBorder="1" applyAlignment="1">
      <alignment horizontal="center" vertical="center" textRotation="255"/>
    </xf>
    <xf numFmtId="0" fontId="6" fillId="0" borderId="29" xfId="0" applyFont="1" applyFill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標準 3" xfId="62"/>
    <cellStyle name="良い" xfId="63"/>
  </cellStyles>
  <dxfs count="2"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0</xdr:colOff>
      <xdr:row>6</xdr:row>
      <xdr:rowOff>28575</xdr:rowOff>
    </xdr:from>
    <xdr:to>
      <xdr:col>51</xdr:col>
      <xdr:colOff>0</xdr:colOff>
      <xdr:row>6</xdr:row>
      <xdr:rowOff>209550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7543800" y="1314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対戦チーム</a:t>
          </a:r>
        </a:p>
      </xdr:txBody>
    </xdr:sp>
    <xdr:clientData/>
  </xdr:twoCellAnchor>
  <xdr:twoCellAnchor>
    <xdr:from>
      <xdr:col>51</xdr:col>
      <xdr:colOff>0</xdr:colOff>
      <xdr:row>6</xdr:row>
      <xdr:rowOff>180975</xdr:rowOff>
    </xdr:from>
    <xdr:to>
      <xdr:col>51</xdr:col>
      <xdr:colOff>0</xdr:colOff>
      <xdr:row>6</xdr:row>
      <xdr:rowOff>400050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7543800" y="14668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51</xdr:col>
      <xdr:colOff>0</xdr:colOff>
      <xdr:row>6</xdr:row>
      <xdr:rowOff>28575</xdr:rowOff>
    </xdr:from>
    <xdr:to>
      <xdr:col>51</xdr:col>
      <xdr:colOff>0</xdr:colOff>
      <xdr:row>6</xdr:row>
      <xdr:rowOff>209550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7543800" y="1314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対戦チーム</a:t>
          </a:r>
        </a:p>
      </xdr:txBody>
    </xdr:sp>
    <xdr:clientData/>
  </xdr:twoCellAnchor>
  <xdr:twoCellAnchor editAs="oneCell">
    <xdr:from>
      <xdr:col>11</xdr:col>
      <xdr:colOff>38100</xdr:colOff>
      <xdr:row>7</xdr:row>
      <xdr:rowOff>200025</xdr:rowOff>
    </xdr:from>
    <xdr:to>
      <xdr:col>14</xdr:col>
      <xdr:colOff>57150</xdr:colOff>
      <xdr:row>8</xdr:row>
      <xdr:rowOff>247650</xdr:rowOff>
    </xdr:to>
    <xdr:pic>
      <xdr:nvPicPr>
        <xdr:cNvPr id="4" name="Picture 64" descr="ball_lar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914525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9</xdr:row>
      <xdr:rowOff>200025</xdr:rowOff>
    </xdr:from>
    <xdr:to>
      <xdr:col>20</xdr:col>
      <xdr:colOff>57150</xdr:colOff>
      <xdr:row>10</xdr:row>
      <xdr:rowOff>247650</xdr:rowOff>
    </xdr:to>
    <xdr:pic>
      <xdr:nvPicPr>
        <xdr:cNvPr id="5" name="Picture 64" descr="ball_lar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76475" y="2771775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38100</xdr:colOff>
      <xdr:row>11</xdr:row>
      <xdr:rowOff>200025</xdr:rowOff>
    </xdr:from>
    <xdr:to>
      <xdr:col>26</xdr:col>
      <xdr:colOff>57150</xdr:colOff>
      <xdr:row>12</xdr:row>
      <xdr:rowOff>247650</xdr:rowOff>
    </xdr:to>
    <xdr:pic>
      <xdr:nvPicPr>
        <xdr:cNvPr id="6" name="Picture 64" descr="ball_lar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76575" y="3629025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38100</xdr:colOff>
      <xdr:row>13</xdr:row>
      <xdr:rowOff>200025</xdr:rowOff>
    </xdr:from>
    <xdr:to>
      <xdr:col>32</xdr:col>
      <xdr:colOff>57150</xdr:colOff>
      <xdr:row>14</xdr:row>
      <xdr:rowOff>247650</xdr:rowOff>
    </xdr:to>
    <xdr:pic>
      <xdr:nvPicPr>
        <xdr:cNvPr id="7" name="Picture 64" descr="ball_lar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76675" y="4486275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0</xdr:colOff>
      <xdr:row>19</xdr:row>
      <xdr:rowOff>38100</xdr:rowOff>
    </xdr:from>
    <xdr:to>
      <xdr:col>51</xdr:col>
      <xdr:colOff>0</xdr:colOff>
      <xdr:row>19</xdr:row>
      <xdr:rowOff>219075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7543800" y="65341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対戦チーム</a:t>
          </a:r>
        </a:p>
      </xdr:txBody>
    </xdr:sp>
    <xdr:clientData/>
  </xdr:twoCellAnchor>
  <xdr:twoCellAnchor>
    <xdr:from>
      <xdr:col>51</xdr:col>
      <xdr:colOff>0</xdr:colOff>
      <xdr:row>19</xdr:row>
      <xdr:rowOff>190500</xdr:rowOff>
    </xdr:from>
    <xdr:to>
      <xdr:col>51</xdr:col>
      <xdr:colOff>0</xdr:colOff>
      <xdr:row>20</xdr:row>
      <xdr:rowOff>9525</xdr:rowOff>
    </xdr:to>
    <xdr:sp>
      <xdr:nvSpPr>
        <xdr:cNvPr id="9" name="Text Box 4"/>
        <xdr:cNvSpPr txBox="1">
          <a:spLocks noChangeArrowheads="1"/>
        </xdr:cNvSpPr>
      </xdr:nvSpPr>
      <xdr:spPr>
        <a:xfrm>
          <a:off x="7543800" y="66865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51</xdr:col>
      <xdr:colOff>0</xdr:colOff>
      <xdr:row>19</xdr:row>
      <xdr:rowOff>38100</xdr:rowOff>
    </xdr:from>
    <xdr:to>
      <xdr:col>51</xdr:col>
      <xdr:colOff>0</xdr:colOff>
      <xdr:row>19</xdr:row>
      <xdr:rowOff>219075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7543800" y="65341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対戦チーム</a:t>
          </a:r>
        </a:p>
      </xdr:txBody>
    </xdr:sp>
    <xdr:clientData/>
  </xdr:twoCellAnchor>
  <xdr:twoCellAnchor editAs="oneCell">
    <xdr:from>
      <xdr:col>11</xdr:col>
      <xdr:colOff>57150</xdr:colOff>
      <xdr:row>20</xdr:row>
      <xdr:rowOff>200025</xdr:rowOff>
    </xdr:from>
    <xdr:to>
      <xdr:col>14</xdr:col>
      <xdr:colOff>76200</xdr:colOff>
      <xdr:row>21</xdr:row>
      <xdr:rowOff>247650</xdr:rowOff>
    </xdr:to>
    <xdr:pic>
      <xdr:nvPicPr>
        <xdr:cNvPr id="11" name="Picture 64" descr="ball_lar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95425" y="7124700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57150</xdr:colOff>
      <xdr:row>22</xdr:row>
      <xdr:rowOff>200025</xdr:rowOff>
    </xdr:from>
    <xdr:to>
      <xdr:col>20</xdr:col>
      <xdr:colOff>76200</xdr:colOff>
      <xdr:row>23</xdr:row>
      <xdr:rowOff>247650</xdr:rowOff>
    </xdr:to>
    <xdr:pic>
      <xdr:nvPicPr>
        <xdr:cNvPr id="12" name="Picture 64" descr="ball_lar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95525" y="7981950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57150</xdr:colOff>
      <xdr:row>24</xdr:row>
      <xdr:rowOff>200025</xdr:rowOff>
    </xdr:from>
    <xdr:to>
      <xdr:col>26</xdr:col>
      <xdr:colOff>76200</xdr:colOff>
      <xdr:row>25</xdr:row>
      <xdr:rowOff>247650</xdr:rowOff>
    </xdr:to>
    <xdr:pic>
      <xdr:nvPicPr>
        <xdr:cNvPr id="13" name="Picture 64" descr="ball_lar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95625" y="8839200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57150</xdr:colOff>
      <xdr:row>26</xdr:row>
      <xdr:rowOff>200025</xdr:rowOff>
    </xdr:from>
    <xdr:to>
      <xdr:col>32</xdr:col>
      <xdr:colOff>76200</xdr:colOff>
      <xdr:row>27</xdr:row>
      <xdr:rowOff>247650</xdr:rowOff>
    </xdr:to>
    <xdr:pic>
      <xdr:nvPicPr>
        <xdr:cNvPr id="14" name="Picture 64" descr="ball_lar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95725" y="9696450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0</xdr:colOff>
      <xdr:row>34</xdr:row>
      <xdr:rowOff>28575</xdr:rowOff>
    </xdr:from>
    <xdr:to>
      <xdr:col>51</xdr:col>
      <xdr:colOff>0</xdr:colOff>
      <xdr:row>34</xdr:row>
      <xdr:rowOff>209550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7543800" y="118395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対戦チーム</a:t>
          </a:r>
        </a:p>
      </xdr:txBody>
    </xdr:sp>
    <xdr:clientData/>
  </xdr:twoCellAnchor>
  <xdr:twoCellAnchor>
    <xdr:from>
      <xdr:col>51</xdr:col>
      <xdr:colOff>0</xdr:colOff>
      <xdr:row>34</xdr:row>
      <xdr:rowOff>180975</xdr:rowOff>
    </xdr:from>
    <xdr:to>
      <xdr:col>51</xdr:col>
      <xdr:colOff>0</xdr:colOff>
      <xdr:row>35</xdr:row>
      <xdr:rowOff>95250</xdr:rowOff>
    </xdr:to>
    <xdr:sp>
      <xdr:nvSpPr>
        <xdr:cNvPr id="16" name="Text Box 4"/>
        <xdr:cNvSpPr txBox="1">
          <a:spLocks noChangeArrowheads="1"/>
        </xdr:cNvSpPr>
      </xdr:nvSpPr>
      <xdr:spPr>
        <a:xfrm>
          <a:off x="7543800" y="11991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51</xdr:col>
      <xdr:colOff>0</xdr:colOff>
      <xdr:row>34</xdr:row>
      <xdr:rowOff>28575</xdr:rowOff>
    </xdr:from>
    <xdr:to>
      <xdr:col>51</xdr:col>
      <xdr:colOff>0</xdr:colOff>
      <xdr:row>34</xdr:row>
      <xdr:rowOff>209550</xdr:rowOff>
    </xdr:to>
    <xdr:sp>
      <xdr:nvSpPr>
        <xdr:cNvPr id="17" name="Text Box 5"/>
        <xdr:cNvSpPr txBox="1">
          <a:spLocks noChangeArrowheads="1"/>
        </xdr:cNvSpPr>
      </xdr:nvSpPr>
      <xdr:spPr>
        <a:xfrm>
          <a:off x="7543800" y="118395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対戦チーム</a:t>
          </a:r>
        </a:p>
      </xdr:txBody>
    </xdr:sp>
    <xdr:clientData/>
  </xdr:twoCellAnchor>
  <xdr:twoCellAnchor editAs="oneCell">
    <xdr:from>
      <xdr:col>11</xdr:col>
      <xdr:colOff>57150</xdr:colOff>
      <xdr:row>35</xdr:row>
      <xdr:rowOff>219075</xdr:rowOff>
    </xdr:from>
    <xdr:to>
      <xdr:col>14</xdr:col>
      <xdr:colOff>76200</xdr:colOff>
      <xdr:row>36</xdr:row>
      <xdr:rowOff>266700</xdr:rowOff>
    </xdr:to>
    <xdr:pic>
      <xdr:nvPicPr>
        <xdr:cNvPr id="18" name="Picture 64" descr="ball_lar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95425" y="12458700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57150</xdr:colOff>
      <xdr:row>37</xdr:row>
      <xdr:rowOff>219075</xdr:rowOff>
    </xdr:from>
    <xdr:to>
      <xdr:col>20</xdr:col>
      <xdr:colOff>76200</xdr:colOff>
      <xdr:row>38</xdr:row>
      <xdr:rowOff>266700</xdr:rowOff>
    </xdr:to>
    <xdr:pic>
      <xdr:nvPicPr>
        <xdr:cNvPr id="19" name="Picture 64" descr="ball_lar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95525" y="13315950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57150</xdr:colOff>
      <xdr:row>39</xdr:row>
      <xdr:rowOff>219075</xdr:rowOff>
    </xdr:from>
    <xdr:to>
      <xdr:col>26</xdr:col>
      <xdr:colOff>76200</xdr:colOff>
      <xdr:row>40</xdr:row>
      <xdr:rowOff>266700</xdr:rowOff>
    </xdr:to>
    <xdr:pic>
      <xdr:nvPicPr>
        <xdr:cNvPr id="20" name="Picture 64" descr="ball_lar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95625" y="14173200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57150</xdr:colOff>
      <xdr:row>41</xdr:row>
      <xdr:rowOff>219075</xdr:rowOff>
    </xdr:from>
    <xdr:to>
      <xdr:col>32</xdr:col>
      <xdr:colOff>76200</xdr:colOff>
      <xdr:row>42</xdr:row>
      <xdr:rowOff>266700</xdr:rowOff>
    </xdr:to>
    <xdr:pic>
      <xdr:nvPicPr>
        <xdr:cNvPr id="21" name="Picture 64" descr="ball_lar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95725" y="15030450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0</xdr:colOff>
      <xdr:row>47</xdr:row>
      <xdr:rowOff>28575</xdr:rowOff>
    </xdr:from>
    <xdr:to>
      <xdr:col>51</xdr:col>
      <xdr:colOff>0</xdr:colOff>
      <xdr:row>47</xdr:row>
      <xdr:rowOff>209550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7543800" y="16935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対戦チーム</a:t>
          </a:r>
        </a:p>
      </xdr:txBody>
    </xdr:sp>
    <xdr:clientData/>
  </xdr:twoCellAnchor>
  <xdr:twoCellAnchor>
    <xdr:from>
      <xdr:col>51</xdr:col>
      <xdr:colOff>0</xdr:colOff>
      <xdr:row>47</xdr:row>
      <xdr:rowOff>180975</xdr:rowOff>
    </xdr:from>
    <xdr:to>
      <xdr:col>51</xdr:col>
      <xdr:colOff>0</xdr:colOff>
      <xdr:row>48</xdr:row>
      <xdr:rowOff>9525</xdr:rowOff>
    </xdr:to>
    <xdr:sp>
      <xdr:nvSpPr>
        <xdr:cNvPr id="23" name="Text Box 4"/>
        <xdr:cNvSpPr txBox="1">
          <a:spLocks noChangeArrowheads="1"/>
        </xdr:cNvSpPr>
      </xdr:nvSpPr>
      <xdr:spPr>
        <a:xfrm>
          <a:off x="7543800" y="170878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51</xdr:col>
      <xdr:colOff>0</xdr:colOff>
      <xdr:row>47</xdr:row>
      <xdr:rowOff>28575</xdr:rowOff>
    </xdr:from>
    <xdr:to>
      <xdr:col>51</xdr:col>
      <xdr:colOff>0</xdr:colOff>
      <xdr:row>47</xdr:row>
      <xdr:rowOff>209550</xdr:rowOff>
    </xdr:to>
    <xdr:sp>
      <xdr:nvSpPr>
        <xdr:cNvPr id="24" name="Text Box 5"/>
        <xdr:cNvSpPr txBox="1">
          <a:spLocks noChangeArrowheads="1"/>
        </xdr:cNvSpPr>
      </xdr:nvSpPr>
      <xdr:spPr>
        <a:xfrm>
          <a:off x="7543800" y="16935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対戦チーム</a:t>
          </a:r>
        </a:p>
      </xdr:txBody>
    </xdr:sp>
    <xdr:clientData/>
  </xdr:twoCellAnchor>
  <xdr:twoCellAnchor editAs="oneCell">
    <xdr:from>
      <xdr:col>11</xdr:col>
      <xdr:colOff>57150</xdr:colOff>
      <xdr:row>48</xdr:row>
      <xdr:rowOff>219075</xdr:rowOff>
    </xdr:from>
    <xdr:to>
      <xdr:col>14</xdr:col>
      <xdr:colOff>76200</xdr:colOff>
      <xdr:row>49</xdr:row>
      <xdr:rowOff>266700</xdr:rowOff>
    </xdr:to>
    <xdr:pic>
      <xdr:nvPicPr>
        <xdr:cNvPr id="25" name="Picture 64" descr="ball_lar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95425" y="17554575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57150</xdr:colOff>
      <xdr:row>50</xdr:row>
      <xdr:rowOff>219075</xdr:rowOff>
    </xdr:from>
    <xdr:to>
      <xdr:col>20</xdr:col>
      <xdr:colOff>76200</xdr:colOff>
      <xdr:row>51</xdr:row>
      <xdr:rowOff>266700</xdr:rowOff>
    </xdr:to>
    <xdr:pic>
      <xdr:nvPicPr>
        <xdr:cNvPr id="26" name="Picture 64" descr="ball_lar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95525" y="18411825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57150</xdr:colOff>
      <xdr:row>52</xdr:row>
      <xdr:rowOff>219075</xdr:rowOff>
    </xdr:from>
    <xdr:to>
      <xdr:col>26</xdr:col>
      <xdr:colOff>76200</xdr:colOff>
      <xdr:row>53</xdr:row>
      <xdr:rowOff>266700</xdr:rowOff>
    </xdr:to>
    <xdr:pic>
      <xdr:nvPicPr>
        <xdr:cNvPr id="27" name="Picture 64" descr="ball_lar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95625" y="19269075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57150</xdr:colOff>
      <xdr:row>54</xdr:row>
      <xdr:rowOff>219075</xdr:rowOff>
    </xdr:from>
    <xdr:to>
      <xdr:col>32</xdr:col>
      <xdr:colOff>76200</xdr:colOff>
      <xdr:row>55</xdr:row>
      <xdr:rowOff>266700</xdr:rowOff>
    </xdr:to>
    <xdr:pic>
      <xdr:nvPicPr>
        <xdr:cNvPr id="28" name="Picture 64" descr="ball_lar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95725" y="20126325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0</xdr:colOff>
      <xdr:row>62</xdr:row>
      <xdr:rowOff>28575</xdr:rowOff>
    </xdr:from>
    <xdr:to>
      <xdr:col>51</xdr:col>
      <xdr:colOff>0</xdr:colOff>
      <xdr:row>62</xdr:row>
      <xdr:rowOff>209550</xdr:rowOff>
    </xdr:to>
    <xdr:sp>
      <xdr:nvSpPr>
        <xdr:cNvPr id="29" name="Text Box 3"/>
        <xdr:cNvSpPr txBox="1">
          <a:spLocks noChangeArrowheads="1"/>
        </xdr:cNvSpPr>
      </xdr:nvSpPr>
      <xdr:spPr>
        <a:xfrm>
          <a:off x="7543800" y="22250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対戦チーム</a:t>
          </a:r>
        </a:p>
      </xdr:txBody>
    </xdr:sp>
    <xdr:clientData/>
  </xdr:twoCellAnchor>
  <xdr:twoCellAnchor>
    <xdr:from>
      <xdr:col>51</xdr:col>
      <xdr:colOff>0</xdr:colOff>
      <xdr:row>62</xdr:row>
      <xdr:rowOff>180975</xdr:rowOff>
    </xdr:from>
    <xdr:to>
      <xdr:col>51</xdr:col>
      <xdr:colOff>0</xdr:colOff>
      <xdr:row>63</xdr:row>
      <xdr:rowOff>9525</xdr:rowOff>
    </xdr:to>
    <xdr:sp>
      <xdr:nvSpPr>
        <xdr:cNvPr id="30" name="Text Box 4"/>
        <xdr:cNvSpPr txBox="1">
          <a:spLocks noChangeArrowheads="1"/>
        </xdr:cNvSpPr>
      </xdr:nvSpPr>
      <xdr:spPr>
        <a:xfrm>
          <a:off x="7543800" y="224028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51</xdr:col>
      <xdr:colOff>0</xdr:colOff>
      <xdr:row>62</xdr:row>
      <xdr:rowOff>28575</xdr:rowOff>
    </xdr:from>
    <xdr:to>
      <xdr:col>51</xdr:col>
      <xdr:colOff>0</xdr:colOff>
      <xdr:row>62</xdr:row>
      <xdr:rowOff>209550</xdr:rowOff>
    </xdr:to>
    <xdr:sp>
      <xdr:nvSpPr>
        <xdr:cNvPr id="31" name="Text Box 5"/>
        <xdr:cNvSpPr txBox="1">
          <a:spLocks noChangeArrowheads="1"/>
        </xdr:cNvSpPr>
      </xdr:nvSpPr>
      <xdr:spPr>
        <a:xfrm>
          <a:off x="7543800" y="22250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対戦チーム</a:t>
          </a:r>
        </a:p>
      </xdr:txBody>
    </xdr:sp>
    <xdr:clientData/>
  </xdr:twoCellAnchor>
  <xdr:twoCellAnchor editAs="oneCell">
    <xdr:from>
      <xdr:col>11</xdr:col>
      <xdr:colOff>57150</xdr:colOff>
      <xdr:row>63</xdr:row>
      <xdr:rowOff>200025</xdr:rowOff>
    </xdr:from>
    <xdr:to>
      <xdr:col>14</xdr:col>
      <xdr:colOff>76200</xdr:colOff>
      <xdr:row>64</xdr:row>
      <xdr:rowOff>247650</xdr:rowOff>
    </xdr:to>
    <xdr:pic>
      <xdr:nvPicPr>
        <xdr:cNvPr id="32" name="Picture 64" descr="ball_lar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95425" y="22850475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57150</xdr:colOff>
      <xdr:row>65</xdr:row>
      <xdr:rowOff>200025</xdr:rowOff>
    </xdr:from>
    <xdr:to>
      <xdr:col>20</xdr:col>
      <xdr:colOff>76200</xdr:colOff>
      <xdr:row>66</xdr:row>
      <xdr:rowOff>247650</xdr:rowOff>
    </xdr:to>
    <xdr:pic>
      <xdr:nvPicPr>
        <xdr:cNvPr id="33" name="Picture 64" descr="ball_lar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95525" y="23707725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57150</xdr:colOff>
      <xdr:row>67</xdr:row>
      <xdr:rowOff>200025</xdr:rowOff>
    </xdr:from>
    <xdr:to>
      <xdr:col>26</xdr:col>
      <xdr:colOff>76200</xdr:colOff>
      <xdr:row>68</xdr:row>
      <xdr:rowOff>247650</xdr:rowOff>
    </xdr:to>
    <xdr:pic>
      <xdr:nvPicPr>
        <xdr:cNvPr id="34" name="Picture 64" descr="ball_lar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95625" y="24564975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57150</xdr:colOff>
      <xdr:row>69</xdr:row>
      <xdr:rowOff>200025</xdr:rowOff>
    </xdr:from>
    <xdr:to>
      <xdr:col>32</xdr:col>
      <xdr:colOff>76200</xdr:colOff>
      <xdr:row>70</xdr:row>
      <xdr:rowOff>247650</xdr:rowOff>
    </xdr:to>
    <xdr:pic>
      <xdr:nvPicPr>
        <xdr:cNvPr id="35" name="Picture 64" descr="ball_lar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95725" y="25422225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0</xdr:colOff>
      <xdr:row>75</xdr:row>
      <xdr:rowOff>28575</xdr:rowOff>
    </xdr:from>
    <xdr:to>
      <xdr:col>51</xdr:col>
      <xdr:colOff>0</xdr:colOff>
      <xdr:row>75</xdr:row>
      <xdr:rowOff>209550</xdr:rowOff>
    </xdr:to>
    <xdr:sp>
      <xdr:nvSpPr>
        <xdr:cNvPr id="36" name="Text Box 3"/>
        <xdr:cNvSpPr txBox="1">
          <a:spLocks noChangeArrowheads="1"/>
        </xdr:cNvSpPr>
      </xdr:nvSpPr>
      <xdr:spPr>
        <a:xfrm>
          <a:off x="7543800" y="273462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対戦チーム</a:t>
          </a:r>
        </a:p>
      </xdr:txBody>
    </xdr:sp>
    <xdr:clientData/>
  </xdr:twoCellAnchor>
  <xdr:twoCellAnchor>
    <xdr:from>
      <xdr:col>51</xdr:col>
      <xdr:colOff>0</xdr:colOff>
      <xdr:row>75</xdr:row>
      <xdr:rowOff>180975</xdr:rowOff>
    </xdr:from>
    <xdr:to>
      <xdr:col>51</xdr:col>
      <xdr:colOff>0</xdr:colOff>
      <xdr:row>76</xdr:row>
      <xdr:rowOff>9525</xdr:rowOff>
    </xdr:to>
    <xdr:sp>
      <xdr:nvSpPr>
        <xdr:cNvPr id="37" name="Text Box 4"/>
        <xdr:cNvSpPr txBox="1">
          <a:spLocks noChangeArrowheads="1"/>
        </xdr:cNvSpPr>
      </xdr:nvSpPr>
      <xdr:spPr>
        <a:xfrm>
          <a:off x="7543800" y="274986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51</xdr:col>
      <xdr:colOff>0</xdr:colOff>
      <xdr:row>75</xdr:row>
      <xdr:rowOff>28575</xdr:rowOff>
    </xdr:from>
    <xdr:to>
      <xdr:col>51</xdr:col>
      <xdr:colOff>0</xdr:colOff>
      <xdr:row>75</xdr:row>
      <xdr:rowOff>209550</xdr:rowOff>
    </xdr:to>
    <xdr:sp>
      <xdr:nvSpPr>
        <xdr:cNvPr id="38" name="Text Box 5"/>
        <xdr:cNvSpPr txBox="1">
          <a:spLocks noChangeArrowheads="1"/>
        </xdr:cNvSpPr>
      </xdr:nvSpPr>
      <xdr:spPr>
        <a:xfrm>
          <a:off x="7543800" y="273462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対戦チーム</a:t>
          </a:r>
        </a:p>
      </xdr:txBody>
    </xdr:sp>
    <xdr:clientData/>
  </xdr:twoCellAnchor>
  <xdr:twoCellAnchor editAs="oneCell">
    <xdr:from>
      <xdr:col>11</xdr:col>
      <xdr:colOff>57150</xdr:colOff>
      <xdr:row>76</xdr:row>
      <xdr:rowOff>200025</xdr:rowOff>
    </xdr:from>
    <xdr:to>
      <xdr:col>14</xdr:col>
      <xdr:colOff>76200</xdr:colOff>
      <xdr:row>77</xdr:row>
      <xdr:rowOff>247650</xdr:rowOff>
    </xdr:to>
    <xdr:pic>
      <xdr:nvPicPr>
        <xdr:cNvPr id="39" name="Picture 64" descr="ball_lar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95425" y="27946350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57150</xdr:colOff>
      <xdr:row>78</xdr:row>
      <xdr:rowOff>200025</xdr:rowOff>
    </xdr:from>
    <xdr:to>
      <xdr:col>20</xdr:col>
      <xdr:colOff>76200</xdr:colOff>
      <xdr:row>79</xdr:row>
      <xdr:rowOff>247650</xdr:rowOff>
    </xdr:to>
    <xdr:pic>
      <xdr:nvPicPr>
        <xdr:cNvPr id="40" name="Picture 64" descr="ball_lar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95525" y="28803600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57150</xdr:colOff>
      <xdr:row>80</xdr:row>
      <xdr:rowOff>200025</xdr:rowOff>
    </xdr:from>
    <xdr:to>
      <xdr:col>26</xdr:col>
      <xdr:colOff>76200</xdr:colOff>
      <xdr:row>81</xdr:row>
      <xdr:rowOff>247650</xdr:rowOff>
    </xdr:to>
    <xdr:pic>
      <xdr:nvPicPr>
        <xdr:cNvPr id="41" name="Picture 64" descr="ball_lar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95625" y="29660850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57150</xdr:colOff>
      <xdr:row>82</xdr:row>
      <xdr:rowOff>200025</xdr:rowOff>
    </xdr:from>
    <xdr:to>
      <xdr:col>32</xdr:col>
      <xdr:colOff>76200</xdr:colOff>
      <xdr:row>83</xdr:row>
      <xdr:rowOff>247650</xdr:rowOff>
    </xdr:to>
    <xdr:pic>
      <xdr:nvPicPr>
        <xdr:cNvPr id="42" name="Picture 64" descr="ball_lar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95725" y="30518100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4"/>
  <sheetViews>
    <sheetView view="pageLayout" workbookViewId="0" topLeftCell="A19">
      <selection activeCell="C16" sqref="C16:K16"/>
    </sheetView>
  </sheetViews>
  <sheetFormatPr defaultColWidth="9.140625" defaultRowHeight="15"/>
  <cols>
    <col min="1" max="17" width="2.421875" style="1" customWidth="1"/>
    <col min="18" max="19" width="1.28515625" style="1" customWidth="1"/>
    <col min="20" max="171" width="2.421875" style="1" customWidth="1"/>
    <col min="172" max="16384" width="9.00390625" style="1" customWidth="1"/>
  </cols>
  <sheetData>
    <row r="1" spans="2:35" ht="31.5" customHeight="1">
      <c r="B1" s="78" t="s">
        <v>32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</row>
    <row r="2" spans="2:35" ht="6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2:35" ht="17.25">
      <c r="B3" s="77" t="s">
        <v>61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</row>
    <row r="4" spans="2:35" ht="17.25">
      <c r="B4" s="23"/>
      <c r="C4" s="43"/>
      <c r="D4" s="23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2:35" ht="17.25">
      <c r="B5" s="22" t="s">
        <v>66</v>
      </c>
      <c r="C5" s="43"/>
      <c r="D5" s="23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3:34" s="2" customFormat="1" ht="41.25" customHeight="1">
      <c r="C6" s="64" t="s">
        <v>15</v>
      </c>
      <c r="D6" s="64"/>
      <c r="E6" s="64"/>
      <c r="F6" s="64"/>
      <c r="G6" s="64"/>
      <c r="H6" s="64"/>
      <c r="I6" s="64"/>
      <c r="J6" s="64"/>
      <c r="K6" s="64"/>
      <c r="L6" s="21"/>
      <c r="M6" s="21"/>
      <c r="N6" s="64" t="s">
        <v>4</v>
      </c>
      <c r="O6" s="64"/>
      <c r="P6" s="64"/>
      <c r="Q6" s="64"/>
      <c r="R6" s="64"/>
      <c r="S6" s="64"/>
      <c r="T6" s="64"/>
      <c r="U6" s="64"/>
      <c r="V6" s="64"/>
      <c r="W6" s="64"/>
      <c r="X6" s="21"/>
      <c r="Y6" s="21"/>
      <c r="Z6" s="64" t="s">
        <v>5</v>
      </c>
      <c r="AA6" s="64"/>
      <c r="AB6" s="64"/>
      <c r="AC6" s="64"/>
      <c r="AD6" s="64"/>
      <c r="AE6" s="64"/>
      <c r="AF6" s="64"/>
      <c r="AG6" s="64"/>
      <c r="AH6" s="64"/>
    </row>
    <row r="7" spans="3:26" ht="13.5">
      <c r="C7" s="1" t="s">
        <v>36</v>
      </c>
      <c r="H7" s="3"/>
      <c r="N7" s="1" t="s">
        <v>37</v>
      </c>
      <c r="Z7" s="1" t="s">
        <v>38</v>
      </c>
    </row>
    <row r="8" spans="2:34" ht="21.75" customHeight="1">
      <c r="B8" s="4"/>
      <c r="C8" s="65" t="s">
        <v>16</v>
      </c>
      <c r="D8" s="65"/>
      <c r="E8" s="65"/>
      <c r="F8" s="65"/>
      <c r="G8" s="65"/>
      <c r="H8" s="65"/>
      <c r="I8" s="65"/>
      <c r="J8" s="65"/>
      <c r="K8" s="65"/>
      <c r="N8" s="65" t="s">
        <v>2</v>
      </c>
      <c r="O8" s="65"/>
      <c r="P8" s="65"/>
      <c r="Q8" s="65"/>
      <c r="R8" s="65"/>
      <c r="S8" s="65"/>
      <c r="T8" s="65"/>
      <c r="U8" s="65"/>
      <c r="V8" s="65"/>
      <c r="W8" s="65"/>
      <c r="Z8" s="65" t="s">
        <v>22</v>
      </c>
      <c r="AA8" s="65"/>
      <c r="AB8" s="65"/>
      <c r="AC8" s="65"/>
      <c r="AD8" s="65"/>
      <c r="AE8" s="65"/>
      <c r="AF8" s="65"/>
      <c r="AG8" s="65"/>
      <c r="AH8" s="65"/>
    </row>
    <row r="9" spans="2:34" ht="21.75" customHeight="1">
      <c r="B9" s="4"/>
      <c r="C9" s="65" t="s">
        <v>1</v>
      </c>
      <c r="D9" s="65"/>
      <c r="E9" s="65"/>
      <c r="F9" s="65"/>
      <c r="G9" s="65"/>
      <c r="H9" s="65"/>
      <c r="I9" s="65"/>
      <c r="J9" s="65"/>
      <c r="K9" s="65"/>
      <c r="N9" s="65" t="s">
        <v>19</v>
      </c>
      <c r="O9" s="65"/>
      <c r="P9" s="65"/>
      <c r="Q9" s="65"/>
      <c r="R9" s="65"/>
      <c r="S9" s="65"/>
      <c r="T9" s="65"/>
      <c r="U9" s="65"/>
      <c r="V9" s="65"/>
      <c r="W9" s="65"/>
      <c r="Z9" s="65" t="s">
        <v>6</v>
      </c>
      <c r="AA9" s="65"/>
      <c r="AB9" s="65"/>
      <c r="AC9" s="65"/>
      <c r="AD9" s="65"/>
      <c r="AE9" s="65"/>
      <c r="AF9" s="65"/>
      <c r="AG9" s="65"/>
      <c r="AH9" s="65"/>
    </row>
    <row r="10" spans="2:37" ht="21.75" customHeight="1">
      <c r="B10" s="4"/>
      <c r="C10" s="65" t="s">
        <v>17</v>
      </c>
      <c r="D10" s="65"/>
      <c r="E10" s="65"/>
      <c r="F10" s="65"/>
      <c r="G10" s="65"/>
      <c r="H10" s="65"/>
      <c r="I10" s="65"/>
      <c r="J10" s="65"/>
      <c r="K10" s="65"/>
      <c r="L10" s="6"/>
      <c r="M10" s="6"/>
      <c r="N10" s="65" t="s">
        <v>20</v>
      </c>
      <c r="O10" s="65"/>
      <c r="P10" s="65"/>
      <c r="Q10" s="65"/>
      <c r="R10" s="65"/>
      <c r="S10" s="65"/>
      <c r="T10" s="65"/>
      <c r="U10" s="65"/>
      <c r="V10" s="65"/>
      <c r="W10" s="65"/>
      <c r="X10" s="6"/>
      <c r="Y10" s="6"/>
      <c r="Z10" s="65" t="s">
        <v>7</v>
      </c>
      <c r="AA10" s="65"/>
      <c r="AB10" s="65"/>
      <c r="AC10" s="65"/>
      <c r="AD10" s="65"/>
      <c r="AE10" s="65"/>
      <c r="AF10" s="65"/>
      <c r="AG10" s="65"/>
      <c r="AH10" s="65"/>
      <c r="AK10" s="3"/>
    </row>
    <row r="11" spans="2:34" ht="21.75" customHeight="1">
      <c r="B11" s="4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6"/>
      <c r="M11" s="6"/>
      <c r="N11" s="65" t="s">
        <v>8</v>
      </c>
      <c r="O11" s="65"/>
      <c r="P11" s="65"/>
      <c r="Q11" s="65"/>
      <c r="R11" s="65"/>
      <c r="S11" s="65"/>
      <c r="T11" s="65"/>
      <c r="U11" s="65"/>
      <c r="V11" s="65"/>
      <c r="W11" s="65"/>
      <c r="X11" s="6"/>
      <c r="Y11" s="6"/>
      <c r="Z11" s="65" t="s">
        <v>21</v>
      </c>
      <c r="AA11" s="65"/>
      <c r="AB11" s="65"/>
      <c r="AC11" s="65"/>
      <c r="AD11" s="65"/>
      <c r="AE11" s="65"/>
      <c r="AF11" s="65"/>
      <c r="AG11" s="65"/>
      <c r="AH11" s="65"/>
    </row>
    <row r="12" spans="2:34" ht="13.5">
      <c r="B12" s="5"/>
      <c r="C12" s="9"/>
      <c r="D12" s="9"/>
      <c r="E12" s="9"/>
      <c r="F12" s="9"/>
      <c r="G12" s="9"/>
      <c r="H12" s="6"/>
      <c r="I12" s="9"/>
      <c r="J12" s="9"/>
      <c r="K12" s="9"/>
      <c r="L12" s="9"/>
      <c r="M12" s="9"/>
      <c r="N12" s="9"/>
      <c r="O12" s="6"/>
      <c r="P12" s="9"/>
      <c r="Q12" s="9"/>
      <c r="R12" s="9"/>
      <c r="S12" s="9"/>
      <c r="T12" s="9"/>
      <c r="U12" s="9"/>
      <c r="V12" s="9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2:38" s="3" customFormat="1" ht="13.5">
      <c r="B13" s="5"/>
      <c r="C13" s="9"/>
      <c r="D13" s="9"/>
      <c r="E13" s="9"/>
      <c r="F13" s="10"/>
      <c r="G13" s="9"/>
      <c r="H13" s="10"/>
      <c r="I13" s="9"/>
      <c r="J13" s="9"/>
      <c r="K13" s="9"/>
      <c r="L13" s="9"/>
      <c r="M13" s="9"/>
      <c r="N13" s="9"/>
      <c r="O13" s="10"/>
      <c r="P13" s="6"/>
      <c r="Q13" s="9"/>
      <c r="R13" s="9"/>
      <c r="S13" s="9"/>
      <c r="T13" s="9"/>
      <c r="U13" s="9"/>
      <c r="V13" s="9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K13" s="1"/>
      <c r="AL13" s="1"/>
    </row>
    <row r="14" spans="3:34" ht="13.5">
      <c r="C14" s="6" t="s">
        <v>39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 t="s">
        <v>40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 t="s">
        <v>41</v>
      </c>
      <c r="AA14" s="6"/>
      <c r="AB14" s="6"/>
      <c r="AC14" s="6"/>
      <c r="AD14" s="6"/>
      <c r="AE14" s="6"/>
      <c r="AF14" s="6"/>
      <c r="AG14" s="6"/>
      <c r="AH14" s="6"/>
    </row>
    <row r="15" spans="3:34" ht="21.75" customHeight="1">
      <c r="C15" s="72" t="s">
        <v>74</v>
      </c>
      <c r="D15" s="72"/>
      <c r="E15" s="72"/>
      <c r="F15" s="72"/>
      <c r="G15" s="72"/>
      <c r="H15" s="72"/>
      <c r="I15" s="72"/>
      <c r="J15" s="72"/>
      <c r="K15" s="72"/>
      <c r="L15" s="6"/>
      <c r="M15" s="6"/>
      <c r="N15" s="72" t="s">
        <v>10</v>
      </c>
      <c r="O15" s="72"/>
      <c r="P15" s="72"/>
      <c r="Q15" s="72"/>
      <c r="R15" s="72"/>
      <c r="S15" s="72"/>
      <c r="T15" s="72"/>
      <c r="U15" s="72"/>
      <c r="V15" s="72"/>
      <c r="W15" s="72"/>
      <c r="X15" s="6"/>
      <c r="Y15" s="6"/>
      <c r="Z15" s="72" t="s">
        <v>9</v>
      </c>
      <c r="AA15" s="72"/>
      <c r="AB15" s="72"/>
      <c r="AC15" s="72"/>
      <c r="AD15" s="72"/>
      <c r="AE15" s="72"/>
      <c r="AF15" s="72"/>
      <c r="AG15" s="72"/>
      <c r="AH15" s="72"/>
    </row>
    <row r="16" spans="3:34" ht="21.75" customHeight="1">
      <c r="C16" s="72" t="s">
        <v>52</v>
      </c>
      <c r="D16" s="72"/>
      <c r="E16" s="72"/>
      <c r="F16" s="72"/>
      <c r="G16" s="72"/>
      <c r="H16" s="72"/>
      <c r="I16" s="72"/>
      <c r="J16" s="72"/>
      <c r="K16" s="72"/>
      <c r="L16" s="6"/>
      <c r="M16" s="6"/>
      <c r="N16" s="72" t="s">
        <v>12</v>
      </c>
      <c r="O16" s="72"/>
      <c r="P16" s="72"/>
      <c r="Q16" s="72"/>
      <c r="R16" s="72"/>
      <c r="S16" s="72"/>
      <c r="T16" s="72"/>
      <c r="U16" s="72"/>
      <c r="V16" s="72"/>
      <c r="W16" s="72"/>
      <c r="X16" s="6"/>
      <c r="Y16" s="6"/>
      <c r="Z16" s="72" t="s">
        <v>11</v>
      </c>
      <c r="AA16" s="72"/>
      <c r="AB16" s="72"/>
      <c r="AC16" s="72"/>
      <c r="AD16" s="72"/>
      <c r="AE16" s="72"/>
      <c r="AF16" s="72"/>
      <c r="AG16" s="72"/>
      <c r="AH16" s="72"/>
    </row>
    <row r="17" spans="3:34" ht="21.75" customHeight="1">
      <c r="C17" s="72" t="s">
        <v>23</v>
      </c>
      <c r="D17" s="72"/>
      <c r="E17" s="72"/>
      <c r="F17" s="72"/>
      <c r="G17" s="72"/>
      <c r="H17" s="72"/>
      <c r="I17" s="72"/>
      <c r="J17" s="72"/>
      <c r="K17" s="72"/>
      <c r="L17" s="6"/>
      <c r="M17" s="6"/>
      <c r="N17" s="72" t="s">
        <v>3</v>
      </c>
      <c r="O17" s="72"/>
      <c r="P17" s="72"/>
      <c r="Q17" s="72"/>
      <c r="R17" s="72"/>
      <c r="S17" s="72"/>
      <c r="T17" s="72"/>
      <c r="U17" s="72"/>
      <c r="V17" s="72"/>
      <c r="W17" s="72"/>
      <c r="X17" s="6"/>
      <c r="Y17" s="6"/>
      <c r="Z17" s="72" t="s">
        <v>25</v>
      </c>
      <c r="AA17" s="72"/>
      <c r="AB17" s="72"/>
      <c r="AC17" s="72"/>
      <c r="AD17" s="72"/>
      <c r="AE17" s="72"/>
      <c r="AF17" s="72"/>
      <c r="AG17" s="72"/>
      <c r="AH17" s="72"/>
    </row>
    <row r="18" spans="3:34" ht="21.75" customHeight="1">
      <c r="C18" s="72" t="s">
        <v>14</v>
      </c>
      <c r="D18" s="72"/>
      <c r="E18" s="72"/>
      <c r="F18" s="72"/>
      <c r="G18" s="72"/>
      <c r="H18" s="72"/>
      <c r="I18" s="72"/>
      <c r="J18" s="72"/>
      <c r="K18" s="72"/>
      <c r="L18" s="6"/>
      <c r="M18" s="6"/>
      <c r="N18" s="72" t="s">
        <v>24</v>
      </c>
      <c r="O18" s="72"/>
      <c r="P18" s="72"/>
      <c r="Q18" s="72"/>
      <c r="R18" s="72"/>
      <c r="S18" s="72"/>
      <c r="T18" s="72"/>
      <c r="U18" s="72"/>
      <c r="V18" s="72"/>
      <c r="W18" s="72"/>
      <c r="X18" s="6"/>
      <c r="Y18" s="6"/>
      <c r="Z18" s="72" t="s">
        <v>13</v>
      </c>
      <c r="AA18" s="72"/>
      <c r="AB18" s="72"/>
      <c r="AC18" s="72"/>
      <c r="AD18" s="72"/>
      <c r="AE18" s="72"/>
      <c r="AF18" s="72"/>
      <c r="AG18" s="72"/>
      <c r="AH18" s="72"/>
    </row>
    <row r="19" spans="3:34" ht="13.5">
      <c r="C19" s="6"/>
      <c r="D19" s="6"/>
      <c r="E19" s="6"/>
      <c r="F19" s="6"/>
      <c r="G19" s="6"/>
      <c r="H19" s="10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3:8" ht="15.75" customHeight="1">
      <c r="C20" s="24" t="s">
        <v>35</v>
      </c>
      <c r="D20" s="24"/>
      <c r="E20" s="24"/>
      <c r="F20" s="8"/>
      <c r="G20" s="8"/>
      <c r="H20" s="8"/>
    </row>
    <row r="21" spans="3:8" ht="15.75" customHeight="1">
      <c r="C21" s="24" t="s">
        <v>62</v>
      </c>
      <c r="D21" s="24"/>
      <c r="E21" s="24"/>
      <c r="F21" s="8"/>
      <c r="G21" s="8"/>
      <c r="H21" s="8"/>
    </row>
    <row r="22" spans="3:8" ht="13.5">
      <c r="C22" s="24" t="s">
        <v>63</v>
      </c>
      <c r="D22" s="24"/>
      <c r="E22" s="24"/>
      <c r="F22" s="8"/>
      <c r="G22" s="8"/>
      <c r="H22" s="8"/>
    </row>
    <row r="23" ht="8.25" customHeight="1">
      <c r="H23" s="4"/>
    </row>
    <row r="24" ht="8.25" customHeight="1">
      <c r="H24" s="4"/>
    </row>
    <row r="25" spans="2:35" ht="17.25">
      <c r="B25" s="77" t="s">
        <v>34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</row>
    <row r="26" spans="2:35" ht="17.25">
      <c r="B26" s="20"/>
      <c r="C26" s="23" t="s">
        <v>42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8" spans="8:29" s="6" customFormat="1" ht="18.75">
      <c r="H28" s="13"/>
      <c r="I28" s="13"/>
      <c r="J28" s="13"/>
      <c r="K28" s="13"/>
      <c r="L28" s="13"/>
      <c r="M28" s="13"/>
      <c r="N28" s="13"/>
      <c r="O28" s="79" t="s">
        <v>26</v>
      </c>
      <c r="P28" s="80"/>
      <c r="Q28" s="80"/>
      <c r="R28" s="80"/>
      <c r="S28" s="80"/>
      <c r="T28" s="80"/>
      <c r="U28" s="80"/>
      <c r="V28" s="81"/>
      <c r="W28" s="13"/>
      <c r="X28" s="13"/>
      <c r="Y28" s="13"/>
      <c r="Z28" s="13"/>
      <c r="AA28" s="13"/>
      <c r="AB28" s="13"/>
      <c r="AC28" s="13"/>
    </row>
    <row r="29" ht="15.75" customHeight="1" thickBot="1">
      <c r="S29" s="12"/>
    </row>
    <row r="30" spans="11:26" ht="9.75" customHeight="1">
      <c r="K30" s="14"/>
      <c r="L30" s="15"/>
      <c r="M30" s="15"/>
      <c r="N30" s="15"/>
      <c r="O30" s="15"/>
      <c r="P30" s="15"/>
      <c r="Q30" s="73" t="s">
        <v>31</v>
      </c>
      <c r="R30" s="73"/>
      <c r="S30" s="73"/>
      <c r="T30" s="73"/>
      <c r="U30" s="15"/>
      <c r="V30" s="15"/>
      <c r="W30" s="15"/>
      <c r="X30" s="15"/>
      <c r="Y30" s="15"/>
      <c r="Z30" s="18"/>
    </row>
    <row r="31" spans="11:26" ht="9.75" customHeight="1" thickBot="1">
      <c r="K31" s="17"/>
      <c r="L31" s="3"/>
      <c r="M31" s="3"/>
      <c r="N31" s="3"/>
      <c r="O31" s="3"/>
      <c r="P31" s="3"/>
      <c r="Q31" s="74"/>
      <c r="R31" s="74"/>
      <c r="S31" s="74"/>
      <c r="T31" s="74"/>
      <c r="U31" s="3"/>
      <c r="V31" s="3"/>
      <c r="W31" s="3"/>
      <c r="X31" s="3"/>
      <c r="Y31" s="3"/>
      <c r="Z31" s="19"/>
    </row>
    <row r="32" spans="8:29" ht="9.75" customHeight="1">
      <c r="H32" s="14"/>
      <c r="I32" s="15"/>
      <c r="J32" s="73" t="s">
        <v>29</v>
      </c>
      <c r="K32" s="73"/>
      <c r="L32" s="15"/>
      <c r="M32" s="18"/>
      <c r="X32" s="14"/>
      <c r="Y32" s="15"/>
      <c r="Z32" s="73" t="s">
        <v>30</v>
      </c>
      <c r="AA32" s="73"/>
      <c r="AB32" s="15"/>
      <c r="AC32" s="18"/>
    </row>
    <row r="33" spans="8:29" ht="9.75" customHeight="1" thickBot="1">
      <c r="H33" s="16"/>
      <c r="I33" s="3"/>
      <c r="J33" s="74"/>
      <c r="K33" s="74"/>
      <c r="L33" s="3"/>
      <c r="M33" s="19"/>
      <c r="X33" s="17"/>
      <c r="Y33" s="3"/>
      <c r="Z33" s="74"/>
      <c r="AA33" s="74"/>
      <c r="AB33" s="3"/>
      <c r="AC33" s="19"/>
    </row>
    <row r="34" spans="8:29" ht="9.75" customHeight="1">
      <c r="H34" s="17"/>
      <c r="I34" s="3"/>
      <c r="J34" s="3"/>
      <c r="L34" s="14"/>
      <c r="M34" s="73" t="s">
        <v>27</v>
      </c>
      <c r="N34" s="73"/>
      <c r="O34" s="18"/>
      <c r="V34" s="14"/>
      <c r="W34" s="73" t="s">
        <v>28</v>
      </c>
      <c r="X34" s="73"/>
      <c r="Y34" s="18"/>
      <c r="AC34" s="19"/>
    </row>
    <row r="35" spans="8:29" ht="9.75" customHeight="1" thickBot="1">
      <c r="H35" s="17"/>
      <c r="I35" s="3"/>
      <c r="J35" s="3"/>
      <c r="L35" s="17"/>
      <c r="M35" s="74"/>
      <c r="N35" s="74"/>
      <c r="O35" s="19"/>
      <c r="V35" s="17"/>
      <c r="W35" s="74"/>
      <c r="X35" s="74"/>
      <c r="Y35" s="19"/>
      <c r="AC35" s="19"/>
    </row>
    <row r="36" spans="5:36" ht="13.5">
      <c r="E36" s="8"/>
      <c r="F36" s="8"/>
      <c r="G36" s="66"/>
      <c r="H36" s="67"/>
      <c r="K36" s="66"/>
      <c r="L36" s="67"/>
      <c r="O36" s="66"/>
      <c r="P36" s="67"/>
      <c r="U36" s="66"/>
      <c r="V36" s="67"/>
      <c r="Y36" s="66"/>
      <c r="Z36" s="67"/>
      <c r="AC36" s="66"/>
      <c r="AD36" s="67"/>
      <c r="AI36" s="11"/>
      <c r="AJ36" s="11"/>
    </row>
    <row r="37" spans="5:36" ht="13.5">
      <c r="E37" s="8"/>
      <c r="F37" s="8"/>
      <c r="G37" s="68"/>
      <c r="H37" s="69"/>
      <c r="K37" s="68"/>
      <c r="L37" s="69"/>
      <c r="O37" s="68"/>
      <c r="P37" s="69"/>
      <c r="U37" s="68"/>
      <c r="V37" s="69"/>
      <c r="Y37" s="68"/>
      <c r="Z37" s="69"/>
      <c r="AC37" s="68"/>
      <c r="AD37" s="69"/>
      <c r="AI37" s="11"/>
      <c r="AJ37" s="11"/>
    </row>
    <row r="38" spans="5:36" ht="13.5">
      <c r="E38" s="8"/>
      <c r="F38" s="8"/>
      <c r="G38" s="68"/>
      <c r="H38" s="69"/>
      <c r="K38" s="68"/>
      <c r="L38" s="69"/>
      <c r="O38" s="68"/>
      <c r="P38" s="69"/>
      <c r="U38" s="68"/>
      <c r="V38" s="69"/>
      <c r="Y38" s="68"/>
      <c r="Z38" s="69"/>
      <c r="AC38" s="68"/>
      <c r="AD38" s="69"/>
      <c r="AI38" s="11"/>
      <c r="AJ38" s="11"/>
    </row>
    <row r="39" spans="5:36" ht="13.5">
      <c r="E39" s="8"/>
      <c r="F39" s="8"/>
      <c r="G39" s="68"/>
      <c r="H39" s="69"/>
      <c r="K39" s="68"/>
      <c r="L39" s="69"/>
      <c r="O39" s="68"/>
      <c r="P39" s="69"/>
      <c r="U39" s="68"/>
      <c r="V39" s="69"/>
      <c r="Y39" s="68"/>
      <c r="Z39" s="69"/>
      <c r="AC39" s="68"/>
      <c r="AD39" s="69"/>
      <c r="AI39" s="11"/>
      <c r="AJ39" s="11"/>
    </row>
    <row r="40" spans="5:36" ht="13.5">
      <c r="E40" s="8"/>
      <c r="F40" s="8"/>
      <c r="G40" s="68"/>
      <c r="H40" s="69"/>
      <c r="K40" s="68"/>
      <c r="L40" s="69"/>
      <c r="O40" s="68"/>
      <c r="P40" s="69"/>
      <c r="U40" s="68"/>
      <c r="V40" s="69"/>
      <c r="Y40" s="68"/>
      <c r="Z40" s="69"/>
      <c r="AC40" s="68"/>
      <c r="AD40" s="69"/>
      <c r="AI40" s="11"/>
      <c r="AJ40" s="11"/>
    </row>
    <row r="41" spans="5:36" ht="13.5">
      <c r="E41" s="8"/>
      <c r="F41" s="8"/>
      <c r="G41" s="68"/>
      <c r="H41" s="69"/>
      <c r="K41" s="68"/>
      <c r="L41" s="69"/>
      <c r="O41" s="68"/>
      <c r="P41" s="69"/>
      <c r="U41" s="68"/>
      <c r="V41" s="69"/>
      <c r="Y41" s="68"/>
      <c r="Z41" s="69"/>
      <c r="AC41" s="68"/>
      <c r="AD41" s="69"/>
      <c r="AI41" s="11"/>
      <c r="AJ41" s="11"/>
    </row>
    <row r="42" spans="5:36" ht="14.25" thickBot="1">
      <c r="E42" s="8"/>
      <c r="F42" s="8"/>
      <c r="G42" s="70"/>
      <c r="H42" s="71"/>
      <c r="K42" s="70"/>
      <c r="L42" s="71"/>
      <c r="O42" s="70"/>
      <c r="P42" s="71"/>
      <c r="U42" s="70"/>
      <c r="V42" s="71"/>
      <c r="Y42" s="70"/>
      <c r="Z42" s="71"/>
      <c r="AC42" s="70"/>
      <c r="AD42" s="71"/>
      <c r="AI42" s="11"/>
      <c r="AJ42" s="11"/>
    </row>
    <row r="43" spans="15:16" ht="13.5">
      <c r="O43" s="6"/>
      <c r="P43" s="6"/>
    </row>
    <row r="44" spans="2:33" ht="13.5" customHeight="1">
      <c r="B44" s="8"/>
      <c r="C44" s="8"/>
      <c r="D44" s="75" t="s">
        <v>33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</row>
    <row r="45" spans="2:33" ht="13.5">
      <c r="B45" s="8"/>
      <c r="C45" s="8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</row>
    <row r="46" spans="2:33" ht="13.5">
      <c r="B46" s="8"/>
      <c r="C46" s="8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</row>
    <row r="47" spans="3:8" ht="13.5">
      <c r="C47" s="24" t="s">
        <v>60</v>
      </c>
      <c r="D47" s="24"/>
      <c r="E47" s="24"/>
      <c r="F47" s="8"/>
      <c r="G47" s="8"/>
      <c r="H47" s="8"/>
    </row>
    <row r="48" spans="3:8" ht="13.5">
      <c r="C48" s="24" t="s">
        <v>64</v>
      </c>
      <c r="D48" s="24"/>
      <c r="E48" s="24"/>
      <c r="F48" s="8"/>
      <c r="G48" s="8"/>
      <c r="H48" s="8"/>
    </row>
    <row r="49" ht="13.5">
      <c r="C49" s="1" t="s">
        <v>65</v>
      </c>
    </row>
    <row r="50" spans="37:38" ht="13.5">
      <c r="AK50" s="6"/>
      <c r="AL50" s="6"/>
    </row>
    <row r="51" spans="37:38" ht="13.5">
      <c r="AK51" s="6"/>
      <c r="AL51" s="6"/>
    </row>
    <row r="52" spans="37:38" ht="13.5">
      <c r="AK52" s="6"/>
      <c r="AL52" s="6"/>
    </row>
    <row r="53" spans="37:38" ht="13.5">
      <c r="AK53" s="6"/>
      <c r="AL53" s="6"/>
    </row>
    <row r="54" spans="37:38" ht="13.5">
      <c r="AK54" s="6"/>
      <c r="AL54" s="6"/>
    </row>
    <row r="55" spans="37:38" ht="13.5">
      <c r="AK55" s="6"/>
      <c r="AL55" s="6"/>
    </row>
    <row r="56" spans="37:38" ht="13.5">
      <c r="AK56" s="6"/>
      <c r="AL56" s="6"/>
    </row>
    <row r="58" spans="37:38" s="6" customFormat="1" ht="13.5">
      <c r="AK58" s="1"/>
      <c r="AL58" s="1"/>
    </row>
    <row r="59" spans="37:38" s="6" customFormat="1" ht="13.5">
      <c r="AK59" s="1"/>
      <c r="AL59" s="1"/>
    </row>
    <row r="60" spans="37:38" s="6" customFormat="1" ht="13.5">
      <c r="AK60" s="1"/>
      <c r="AL60" s="1"/>
    </row>
    <row r="61" spans="37:38" s="6" customFormat="1" ht="13.5">
      <c r="AK61" s="1"/>
      <c r="AL61" s="1"/>
    </row>
    <row r="62" spans="37:38" s="6" customFormat="1" ht="13.5">
      <c r="AK62" s="1"/>
      <c r="AL62" s="1"/>
    </row>
    <row r="63" spans="37:38" s="6" customFormat="1" ht="13.5">
      <c r="AK63" s="1"/>
      <c r="AL63" s="1"/>
    </row>
    <row r="64" spans="37:38" s="6" customFormat="1" ht="13.5">
      <c r="AK64" s="1"/>
      <c r="AL64" s="1"/>
    </row>
  </sheetData>
  <sheetProtection/>
  <mergeCells count="43">
    <mergeCell ref="B1:AI1"/>
    <mergeCell ref="B3:AI3"/>
    <mergeCell ref="U36:V42"/>
    <mergeCell ref="Y36:Z42"/>
    <mergeCell ref="AC36:AD42"/>
    <mergeCell ref="O28:V28"/>
    <mergeCell ref="M34:N35"/>
    <mergeCell ref="W34:X35"/>
    <mergeCell ref="Z32:AA33"/>
    <mergeCell ref="Q30:T31"/>
    <mergeCell ref="D44:AG46"/>
    <mergeCell ref="B25:AI25"/>
    <mergeCell ref="C16:K16"/>
    <mergeCell ref="C17:K17"/>
    <mergeCell ref="C18:K18"/>
    <mergeCell ref="N17:W17"/>
    <mergeCell ref="N18:W18"/>
    <mergeCell ref="G36:H42"/>
    <mergeCell ref="K36:L42"/>
    <mergeCell ref="Z18:AH18"/>
    <mergeCell ref="Z17:AH17"/>
    <mergeCell ref="Z16:AH16"/>
    <mergeCell ref="Z15:AH15"/>
    <mergeCell ref="C15:K15"/>
    <mergeCell ref="J32:K33"/>
    <mergeCell ref="Z10:AH10"/>
    <mergeCell ref="C11:K11"/>
    <mergeCell ref="N11:W11"/>
    <mergeCell ref="C8:K8"/>
    <mergeCell ref="N8:W8"/>
    <mergeCell ref="Z8:AH8"/>
    <mergeCell ref="C9:K9"/>
    <mergeCell ref="N9:W9"/>
    <mergeCell ref="Z6:AH6"/>
    <mergeCell ref="N6:W6"/>
    <mergeCell ref="C6:K6"/>
    <mergeCell ref="Z9:AH9"/>
    <mergeCell ref="Z11:AH11"/>
    <mergeCell ref="O36:P42"/>
    <mergeCell ref="N15:W15"/>
    <mergeCell ref="N16:W16"/>
    <mergeCell ref="C10:K10"/>
    <mergeCell ref="N10:W1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W84"/>
  <sheetViews>
    <sheetView view="pageBreakPreview" zoomScale="75" zoomScaleSheetLayoutView="75" zoomScalePageLayoutView="0" workbookViewId="0" topLeftCell="A70">
      <selection activeCell="AY41" sqref="AY41"/>
    </sheetView>
  </sheetViews>
  <sheetFormatPr defaultColWidth="9.140625" defaultRowHeight="15"/>
  <cols>
    <col min="1" max="1" width="1.7109375" style="25" customWidth="1"/>
    <col min="2" max="3" width="2.421875" style="25" customWidth="1"/>
    <col min="4" max="10" width="1.8515625" style="25" customWidth="1"/>
    <col min="11" max="34" width="2.00390625" style="25" customWidth="1"/>
    <col min="35" max="50" width="2.28125" style="25" customWidth="1"/>
    <col min="51" max="16384" width="9.00390625" style="25" customWidth="1"/>
  </cols>
  <sheetData>
    <row r="1" ht="4.5" customHeight="1"/>
    <row r="2" spans="4:45" ht="26.25">
      <c r="D2" s="82" t="s">
        <v>59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</row>
    <row r="3" spans="4:45" ht="26.25"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</row>
    <row r="4" spans="4:45" ht="14.25" customHeight="1"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</row>
    <row r="5" spans="2:22" ht="19.5" customHeight="1">
      <c r="B5" s="27" t="s">
        <v>53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29"/>
      <c r="P5" s="29"/>
      <c r="V5" s="30"/>
    </row>
    <row r="6" spans="2:22" ht="10.5" customHeight="1" thickBot="1"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9"/>
      <c r="O6" s="29"/>
      <c r="P6" s="29"/>
      <c r="V6" s="30"/>
    </row>
    <row r="7" spans="2:49" ht="33.75" customHeight="1">
      <c r="B7" s="83"/>
      <c r="C7" s="83"/>
      <c r="D7" s="83"/>
      <c r="E7" s="83"/>
      <c r="F7" s="83"/>
      <c r="G7" s="83"/>
      <c r="H7" s="83"/>
      <c r="I7" s="83"/>
      <c r="J7" s="83"/>
      <c r="K7" s="31" t="str">
        <f>B8</f>
        <v>①</v>
      </c>
      <c r="L7" s="84" t="str">
        <f>'ブロック編成'!C8</f>
        <v>西　部</v>
      </c>
      <c r="M7" s="85"/>
      <c r="N7" s="85"/>
      <c r="O7" s="85"/>
      <c r="P7" s="85"/>
      <c r="Q7" s="31" t="str">
        <f>B10</f>
        <v>②</v>
      </c>
      <c r="R7" s="84" t="str">
        <f>'ブロック編成'!C9</f>
        <v>エストレーラ</v>
      </c>
      <c r="S7" s="85"/>
      <c r="T7" s="85"/>
      <c r="U7" s="85"/>
      <c r="V7" s="85"/>
      <c r="W7" s="31" t="str">
        <f>B12</f>
        <v>③</v>
      </c>
      <c r="X7" s="84" t="str">
        <f>'ブロック編成'!C10</f>
        <v>松　前</v>
      </c>
      <c r="Y7" s="85"/>
      <c r="Z7" s="85"/>
      <c r="AA7" s="85"/>
      <c r="AB7" s="85"/>
      <c r="AC7" s="31" t="str">
        <f>B14</f>
        <v>④</v>
      </c>
      <c r="AD7" s="84" t="str">
        <f>'ブロック編成'!C11</f>
        <v>八　幡</v>
      </c>
      <c r="AE7" s="85"/>
      <c r="AF7" s="85"/>
      <c r="AG7" s="85"/>
      <c r="AH7" s="85"/>
      <c r="AI7" s="89" t="s">
        <v>43</v>
      </c>
      <c r="AJ7" s="90"/>
      <c r="AK7" s="91"/>
      <c r="AL7" s="86" t="s">
        <v>44</v>
      </c>
      <c r="AM7" s="87"/>
      <c r="AN7" s="87"/>
      <c r="AO7" s="87" t="s">
        <v>45</v>
      </c>
      <c r="AP7" s="87"/>
      <c r="AQ7" s="87"/>
      <c r="AR7" s="85" t="s">
        <v>46</v>
      </c>
      <c r="AS7" s="85"/>
      <c r="AT7" s="88"/>
      <c r="AU7" s="89" t="s">
        <v>0</v>
      </c>
      <c r="AV7" s="90"/>
      <c r="AW7" s="91"/>
    </row>
    <row r="8" spans="2:49" s="32" customFormat="1" ht="33.75" customHeight="1">
      <c r="B8" s="85" t="s">
        <v>47</v>
      </c>
      <c r="C8" s="88"/>
      <c r="D8" s="84" t="str">
        <f>L7</f>
        <v>西　部</v>
      </c>
      <c r="E8" s="85"/>
      <c r="F8" s="85"/>
      <c r="G8" s="85"/>
      <c r="H8" s="85"/>
      <c r="I8" s="85"/>
      <c r="J8" s="85"/>
      <c r="K8" s="33"/>
      <c r="L8" s="34"/>
      <c r="M8" s="92"/>
      <c r="N8" s="92"/>
      <c r="O8" s="34"/>
      <c r="P8" s="35"/>
      <c r="Q8" s="93" t="str">
        <f>IF(Q9="","",IF(Q9=U9,"△",IF(Q9&gt;U9,"○","×")))</f>
        <v>△</v>
      </c>
      <c r="R8" s="94"/>
      <c r="S8" s="94"/>
      <c r="T8" s="94"/>
      <c r="U8" s="94"/>
      <c r="V8" s="95"/>
      <c r="W8" s="93" t="str">
        <f>IF(W9="","",IF(W9=AA9,"△",IF(W9&gt;AA9,"○","×")))</f>
        <v>×</v>
      </c>
      <c r="X8" s="94"/>
      <c r="Y8" s="94"/>
      <c r="Z8" s="94"/>
      <c r="AA8" s="94"/>
      <c r="AB8" s="95"/>
      <c r="AC8" s="93" t="str">
        <f>IF(AC9="","",IF(AC9=AG9,"△",IF(AC9&gt;AG9,"○","×")))</f>
        <v>×</v>
      </c>
      <c r="AD8" s="94"/>
      <c r="AE8" s="94"/>
      <c r="AF8" s="94"/>
      <c r="AG8" s="94"/>
      <c r="AH8" s="95"/>
      <c r="AI8" s="98">
        <f>(COUNTIF(K8:AH8,"○")*3)+(COUNTIF(K8:AH8,"△")*1)</f>
        <v>1</v>
      </c>
      <c r="AJ8" s="99"/>
      <c r="AK8" s="100"/>
      <c r="AL8" s="103">
        <f>SUM(K9,Q9,W9,AC9)</f>
        <v>2</v>
      </c>
      <c r="AM8" s="104"/>
      <c r="AN8" s="104"/>
      <c r="AO8" s="104">
        <f>SUM(O9,U9,AA9,AG9)</f>
        <v>9</v>
      </c>
      <c r="AP8" s="104"/>
      <c r="AQ8" s="104"/>
      <c r="AR8" s="101">
        <f>AL8-AO8</f>
        <v>-7</v>
      </c>
      <c r="AS8" s="101"/>
      <c r="AT8" s="102"/>
      <c r="AU8" s="106">
        <v>4</v>
      </c>
      <c r="AV8" s="107"/>
      <c r="AW8" s="108"/>
    </row>
    <row r="9" spans="2:49" s="32" customFormat="1" ht="33.75" customHeight="1">
      <c r="B9" s="85"/>
      <c r="C9" s="88"/>
      <c r="D9" s="84"/>
      <c r="E9" s="85"/>
      <c r="F9" s="85"/>
      <c r="G9" s="85"/>
      <c r="H9" s="85"/>
      <c r="I9" s="85"/>
      <c r="J9" s="85"/>
      <c r="K9" s="109"/>
      <c r="L9" s="110"/>
      <c r="M9" s="105"/>
      <c r="N9" s="105"/>
      <c r="O9" s="96"/>
      <c r="P9" s="97"/>
      <c r="Q9" s="109">
        <v>1</v>
      </c>
      <c r="R9" s="110"/>
      <c r="S9" s="105" t="s">
        <v>48</v>
      </c>
      <c r="T9" s="105"/>
      <c r="U9" s="96">
        <v>1</v>
      </c>
      <c r="V9" s="97"/>
      <c r="W9" s="109">
        <v>1</v>
      </c>
      <c r="X9" s="110"/>
      <c r="Y9" s="105" t="s">
        <v>48</v>
      </c>
      <c r="Z9" s="105"/>
      <c r="AA9" s="96">
        <v>2</v>
      </c>
      <c r="AB9" s="97"/>
      <c r="AC9" s="109">
        <v>0</v>
      </c>
      <c r="AD9" s="110"/>
      <c r="AE9" s="105" t="s">
        <v>48</v>
      </c>
      <c r="AF9" s="105"/>
      <c r="AG9" s="96">
        <v>6</v>
      </c>
      <c r="AH9" s="97"/>
      <c r="AI9" s="98"/>
      <c r="AJ9" s="99"/>
      <c r="AK9" s="100"/>
      <c r="AL9" s="103"/>
      <c r="AM9" s="104"/>
      <c r="AN9" s="104"/>
      <c r="AO9" s="104"/>
      <c r="AP9" s="104"/>
      <c r="AQ9" s="104"/>
      <c r="AR9" s="101"/>
      <c r="AS9" s="101"/>
      <c r="AT9" s="102"/>
      <c r="AU9" s="106"/>
      <c r="AV9" s="107"/>
      <c r="AW9" s="108"/>
    </row>
    <row r="10" spans="2:49" s="32" customFormat="1" ht="33.75" customHeight="1">
      <c r="B10" s="85" t="s">
        <v>49</v>
      </c>
      <c r="C10" s="88"/>
      <c r="D10" s="84" t="str">
        <f>R7</f>
        <v>エストレーラ</v>
      </c>
      <c r="E10" s="85"/>
      <c r="F10" s="85"/>
      <c r="G10" s="85"/>
      <c r="H10" s="85"/>
      <c r="I10" s="85"/>
      <c r="J10" s="85"/>
      <c r="K10" s="93" t="str">
        <f>IF(K11="","",IF(K11=O11,"△",IF(K11&gt;O11,"○","×")))</f>
        <v>△</v>
      </c>
      <c r="L10" s="94"/>
      <c r="M10" s="94"/>
      <c r="N10" s="94"/>
      <c r="O10" s="94"/>
      <c r="P10" s="95"/>
      <c r="Q10" s="33"/>
      <c r="R10" s="34"/>
      <c r="S10" s="92"/>
      <c r="T10" s="92"/>
      <c r="U10" s="34"/>
      <c r="V10" s="35"/>
      <c r="W10" s="93" t="str">
        <f>IF(W11="","",IF(W11=AA11,"△",IF(W11&gt;AA11,"○","×")))</f>
        <v>○</v>
      </c>
      <c r="X10" s="94"/>
      <c r="Y10" s="94"/>
      <c r="Z10" s="94"/>
      <c r="AA10" s="94"/>
      <c r="AB10" s="95"/>
      <c r="AC10" s="93" t="str">
        <f>IF(AC11="","",IF(AC11=AG11,"△",IF(AC11&gt;AG11,"○","×")))</f>
        <v>△</v>
      </c>
      <c r="AD10" s="94"/>
      <c r="AE10" s="94"/>
      <c r="AF10" s="94"/>
      <c r="AG10" s="94"/>
      <c r="AH10" s="95"/>
      <c r="AI10" s="98">
        <f>(COUNTIF(K10:AH10,"○")*3)+(COUNTIF(K10:AH10,"△")*1)</f>
        <v>5</v>
      </c>
      <c r="AJ10" s="99"/>
      <c r="AK10" s="100"/>
      <c r="AL10" s="103">
        <f>SUM(K11,Q11,W11,AC11)</f>
        <v>4</v>
      </c>
      <c r="AM10" s="104"/>
      <c r="AN10" s="104"/>
      <c r="AO10" s="104">
        <f>SUM(O11,U11,AA11,AG11)</f>
        <v>2</v>
      </c>
      <c r="AP10" s="104"/>
      <c r="AQ10" s="104"/>
      <c r="AR10" s="101">
        <f>AL10-AO10</f>
        <v>2</v>
      </c>
      <c r="AS10" s="101"/>
      <c r="AT10" s="102"/>
      <c r="AU10" s="106">
        <v>2</v>
      </c>
      <c r="AV10" s="107"/>
      <c r="AW10" s="108"/>
    </row>
    <row r="11" spans="2:49" s="32" customFormat="1" ht="33.75" customHeight="1">
      <c r="B11" s="85"/>
      <c r="C11" s="88"/>
      <c r="D11" s="84"/>
      <c r="E11" s="85"/>
      <c r="F11" s="85"/>
      <c r="G11" s="85"/>
      <c r="H11" s="85"/>
      <c r="I11" s="85"/>
      <c r="J11" s="85"/>
      <c r="K11" s="109">
        <v>1</v>
      </c>
      <c r="L11" s="110"/>
      <c r="M11" s="105" t="s">
        <v>48</v>
      </c>
      <c r="N11" s="105"/>
      <c r="O11" s="96">
        <v>1</v>
      </c>
      <c r="P11" s="97"/>
      <c r="Q11" s="109"/>
      <c r="R11" s="110"/>
      <c r="S11" s="105"/>
      <c r="T11" s="105"/>
      <c r="U11" s="96"/>
      <c r="V11" s="97"/>
      <c r="W11" s="109">
        <v>3</v>
      </c>
      <c r="X11" s="110"/>
      <c r="Y11" s="105" t="s">
        <v>48</v>
      </c>
      <c r="Z11" s="105"/>
      <c r="AA11" s="96">
        <v>1</v>
      </c>
      <c r="AB11" s="97"/>
      <c r="AC11" s="109">
        <v>0</v>
      </c>
      <c r="AD11" s="110"/>
      <c r="AE11" s="105" t="s">
        <v>48</v>
      </c>
      <c r="AF11" s="105"/>
      <c r="AG11" s="96">
        <v>0</v>
      </c>
      <c r="AH11" s="97"/>
      <c r="AI11" s="98"/>
      <c r="AJ11" s="99"/>
      <c r="AK11" s="100"/>
      <c r="AL11" s="103"/>
      <c r="AM11" s="104"/>
      <c r="AN11" s="104"/>
      <c r="AO11" s="104"/>
      <c r="AP11" s="104"/>
      <c r="AQ11" s="104"/>
      <c r="AR11" s="101"/>
      <c r="AS11" s="101"/>
      <c r="AT11" s="102"/>
      <c r="AU11" s="106"/>
      <c r="AV11" s="107"/>
      <c r="AW11" s="108"/>
    </row>
    <row r="12" spans="2:49" s="32" customFormat="1" ht="33.75" customHeight="1">
      <c r="B12" s="85" t="s">
        <v>50</v>
      </c>
      <c r="C12" s="88"/>
      <c r="D12" s="84" t="str">
        <f>X7</f>
        <v>松　前</v>
      </c>
      <c r="E12" s="85"/>
      <c r="F12" s="85"/>
      <c r="G12" s="85"/>
      <c r="H12" s="85"/>
      <c r="I12" s="85"/>
      <c r="J12" s="85"/>
      <c r="K12" s="93" t="str">
        <f>IF(K13="","",IF(K13=O13,"△",IF(K13&gt;O13,"○","×")))</f>
        <v>○</v>
      </c>
      <c r="L12" s="94"/>
      <c r="M12" s="94"/>
      <c r="N12" s="94"/>
      <c r="O12" s="94"/>
      <c r="P12" s="95"/>
      <c r="Q12" s="93" t="str">
        <f>IF(Q13="","",IF(Q13=U13,"△",IF(Q13&gt;U13,"○","×")))</f>
        <v>×</v>
      </c>
      <c r="R12" s="94"/>
      <c r="S12" s="94"/>
      <c r="T12" s="94"/>
      <c r="U12" s="94"/>
      <c r="V12" s="95"/>
      <c r="W12" s="33"/>
      <c r="X12" s="34"/>
      <c r="Y12" s="92"/>
      <c r="Z12" s="92"/>
      <c r="AA12" s="34"/>
      <c r="AB12" s="35"/>
      <c r="AC12" s="93" t="str">
        <f>IF(AC13="","",IF(AC13=AG13,"△",IF(AC13&gt;AG13,"○","×")))</f>
        <v>×</v>
      </c>
      <c r="AD12" s="94"/>
      <c r="AE12" s="94"/>
      <c r="AF12" s="94"/>
      <c r="AG12" s="94"/>
      <c r="AH12" s="95"/>
      <c r="AI12" s="98">
        <f>(COUNTIF(K12:AH12,"○")*3)+(COUNTIF(K12:AH12,"△")*1)</f>
        <v>3</v>
      </c>
      <c r="AJ12" s="99"/>
      <c r="AK12" s="100"/>
      <c r="AL12" s="103">
        <f>SUM(K13,Q13,W13,AC13)</f>
        <v>3</v>
      </c>
      <c r="AM12" s="104"/>
      <c r="AN12" s="104"/>
      <c r="AO12" s="104">
        <f>SUM(O13,U13,AA13,AG13)</f>
        <v>5</v>
      </c>
      <c r="AP12" s="104"/>
      <c r="AQ12" s="104"/>
      <c r="AR12" s="101">
        <f>AL12-AO12</f>
        <v>-2</v>
      </c>
      <c r="AS12" s="101"/>
      <c r="AT12" s="102"/>
      <c r="AU12" s="106">
        <v>3</v>
      </c>
      <c r="AV12" s="107"/>
      <c r="AW12" s="108"/>
    </row>
    <row r="13" spans="2:49" s="32" customFormat="1" ht="33.75" customHeight="1">
      <c r="B13" s="85"/>
      <c r="C13" s="88"/>
      <c r="D13" s="84"/>
      <c r="E13" s="85"/>
      <c r="F13" s="85"/>
      <c r="G13" s="85"/>
      <c r="H13" s="85"/>
      <c r="I13" s="85"/>
      <c r="J13" s="85"/>
      <c r="K13" s="109">
        <v>2</v>
      </c>
      <c r="L13" s="110"/>
      <c r="M13" s="105" t="s">
        <v>48</v>
      </c>
      <c r="N13" s="105"/>
      <c r="O13" s="96">
        <v>1</v>
      </c>
      <c r="P13" s="97"/>
      <c r="Q13" s="109">
        <v>1</v>
      </c>
      <c r="R13" s="110"/>
      <c r="S13" s="105" t="s">
        <v>48</v>
      </c>
      <c r="T13" s="105"/>
      <c r="U13" s="96">
        <v>3</v>
      </c>
      <c r="V13" s="97"/>
      <c r="W13" s="109"/>
      <c r="X13" s="110"/>
      <c r="Y13" s="105"/>
      <c r="Z13" s="105"/>
      <c r="AA13" s="96"/>
      <c r="AB13" s="97"/>
      <c r="AC13" s="109">
        <v>0</v>
      </c>
      <c r="AD13" s="110"/>
      <c r="AE13" s="105" t="s">
        <v>48</v>
      </c>
      <c r="AF13" s="105"/>
      <c r="AG13" s="96">
        <v>1</v>
      </c>
      <c r="AH13" s="97"/>
      <c r="AI13" s="98"/>
      <c r="AJ13" s="99"/>
      <c r="AK13" s="100"/>
      <c r="AL13" s="103"/>
      <c r="AM13" s="104"/>
      <c r="AN13" s="104"/>
      <c r="AO13" s="104"/>
      <c r="AP13" s="104"/>
      <c r="AQ13" s="104"/>
      <c r="AR13" s="101"/>
      <c r="AS13" s="101"/>
      <c r="AT13" s="102"/>
      <c r="AU13" s="106"/>
      <c r="AV13" s="107"/>
      <c r="AW13" s="108"/>
    </row>
    <row r="14" spans="2:49" s="32" customFormat="1" ht="33.75" customHeight="1">
      <c r="B14" s="85" t="s">
        <v>51</v>
      </c>
      <c r="C14" s="88"/>
      <c r="D14" s="84" t="str">
        <f>AD7</f>
        <v>八　幡</v>
      </c>
      <c r="E14" s="85"/>
      <c r="F14" s="85"/>
      <c r="G14" s="85"/>
      <c r="H14" s="85"/>
      <c r="I14" s="85"/>
      <c r="J14" s="85"/>
      <c r="K14" s="93" t="str">
        <f>IF(K15="","",IF(K15=O15,"△",IF(K15&gt;O15,"○","×")))</f>
        <v>○</v>
      </c>
      <c r="L14" s="94"/>
      <c r="M14" s="94"/>
      <c r="N14" s="94"/>
      <c r="O14" s="94"/>
      <c r="P14" s="95"/>
      <c r="Q14" s="93" t="str">
        <f>IF(Q15="","",IF(Q15=U15,"△",IF(Q15&gt;U15,"○","×")))</f>
        <v>△</v>
      </c>
      <c r="R14" s="94"/>
      <c r="S14" s="94"/>
      <c r="T14" s="94"/>
      <c r="U14" s="94"/>
      <c r="V14" s="95"/>
      <c r="W14" s="93" t="str">
        <f>IF(W15="","",IF(W15=AA15,"△",IF(W15&gt;AA15,"○","×")))</f>
        <v>○</v>
      </c>
      <c r="X14" s="94"/>
      <c r="Y14" s="94"/>
      <c r="Z14" s="94"/>
      <c r="AA14" s="94"/>
      <c r="AB14" s="95"/>
      <c r="AC14" s="33"/>
      <c r="AD14" s="34"/>
      <c r="AE14" s="92"/>
      <c r="AF14" s="92"/>
      <c r="AG14" s="34"/>
      <c r="AH14" s="35"/>
      <c r="AI14" s="98">
        <f>(COUNTIF(K14:AH14,"○")*3)+(COUNTIF(K14:AH14,"△")*1)</f>
        <v>7</v>
      </c>
      <c r="AJ14" s="99"/>
      <c r="AK14" s="100"/>
      <c r="AL14" s="103">
        <f>SUM(K15,Q15,W15,AC15)</f>
        <v>7</v>
      </c>
      <c r="AM14" s="104"/>
      <c r="AN14" s="104"/>
      <c r="AO14" s="104">
        <f>SUM(O15,U15,AA15,AG15)</f>
        <v>0</v>
      </c>
      <c r="AP14" s="104"/>
      <c r="AQ14" s="104"/>
      <c r="AR14" s="101">
        <f>AL14-AO14</f>
        <v>7</v>
      </c>
      <c r="AS14" s="101"/>
      <c r="AT14" s="102"/>
      <c r="AU14" s="106">
        <v>1</v>
      </c>
      <c r="AV14" s="107"/>
      <c r="AW14" s="108"/>
    </row>
    <row r="15" spans="2:49" s="32" customFormat="1" ht="33.75" customHeight="1">
      <c r="B15" s="85"/>
      <c r="C15" s="88"/>
      <c r="D15" s="84"/>
      <c r="E15" s="85"/>
      <c r="F15" s="85"/>
      <c r="G15" s="85"/>
      <c r="H15" s="85"/>
      <c r="I15" s="85"/>
      <c r="J15" s="85"/>
      <c r="K15" s="109">
        <v>6</v>
      </c>
      <c r="L15" s="110"/>
      <c r="M15" s="105" t="s">
        <v>48</v>
      </c>
      <c r="N15" s="105"/>
      <c r="O15" s="96">
        <v>0</v>
      </c>
      <c r="P15" s="97"/>
      <c r="Q15" s="109">
        <v>0</v>
      </c>
      <c r="R15" s="110"/>
      <c r="S15" s="105" t="s">
        <v>48</v>
      </c>
      <c r="T15" s="105"/>
      <c r="U15" s="96">
        <v>0</v>
      </c>
      <c r="V15" s="97"/>
      <c r="W15" s="109">
        <v>1</v>
      </c>
      <c r="X15" s="110"/>
      <c r="Y15" s="105" t="s">
        <v>48</v>
      </c>
      <c r="Z15" s="105"/>
      <c r="AA15" s="96">
        <v>0</v>
      </c>
      <c r="AB15" s="97"/>
      <c r="AC15" s="109"/>
      <c r="AD15" s="110"/>
      <c r="AE15" s="105"/>
      <c r="AF15" s="105"/>
      <c r="AG15" s="96"/>
      <c r="AH15" s="97"/>
      <c r="AI15" s="98"/>
      <c r="AJ15" s="99"/>
      <c r="AK15" s="100"/>
      <c r="AL15" s="103"/>
      <c r="AM15" s="104"/>
      <c r="AN15" s="104"/>
      <c r="AO15" s="104"/>
      <c r="AP15" s="104"/>
      <c r="AQ15" s="104"/>
      <c r="AR15" s="101"/>
      <c r="AS15" s="101"/>
      <c r="AT15" s="102"/>
      <c r="AU15" s="106"/>
      <c r="AV15" s="107"/>
      <c r="AW15" s="108"/>
    </row>
    <row r="16" spans="2:49" ht="33.75" customHeight="1">
      <c r="B16" s="36"/>
      <c r="C16" s="36"/>
      <c r="D16" s="36"/>
      <c r="E16" s="36"/>
      <c r="F16" s="36"/>
      <c r="G16" s="36"/>
      <c r="H16" s="36"/>
      <c r="I16" s="36"/>
      <c r="J16" s="36"/>
      <c r="K16" s="37"/>
      <c r="L16" s="37"/>
      <c r="M16" s="38"/>
      <c r="N16" s="38"/>
      <c r="O16" s="39"/>
      <c r="P16" s="39"/>
      <c r="Q16" s="37"/>
      <c r="R16" s="37"/>
      <c r="S16" s="38"/>
      <c r="T16" s="38"/>
      <c r="U16" s="39"/>
      <c r="V16" s="39"/>
      <c r="W16" s="37"/>
      <c r="X16" s="37"/>
      <c r="Y16" s="38"/>
      <c r="Z16" s="38"/>
      <c r="AA16" s="39"/>
      <c r="AB16" s="39"/>
      <c r="AC16" s="37"/>
      <c r="AD16" s="37"/>
      <c r="AE16" s="38"/>
      <c r="AF16" s="38"/>
      <c r="AG16" s="39"/>
      <c r="AH16" s="39"/>
      <c r="AI16" s="40"/>
      <c r="AJ16" s="40"/>
      <c r="AK16" s="40"/>
      <c r="AL16" s="41"/>
      <c r="AM16" s="41"/>
      <c r="AN16" s="41"/>
      <c r="AO16" s="41"/>
      <c r="AP16" s="41"/>
      <c r="AQ16" s="41"/>
      <c r="AR16" s="42"/>
      <c r="AS16" s="42"/>
      <c r="AT16" s="42"/>
      <c r="AU16" s="41"/>
      <c r="AV16" s="41"/>
      <c r="AW16" s="41"/>
    </row>
    <row r="17" spans="2:49" ht="33.75" customHeight="1">
      <c r="B17" s="36"/>
      <c r="C17" s="36"/>
      <c r="D17" s="36"/>
      <c r="E17" s="36"/>
      <c r="F17" s="36"/>
      <c r="G17" s="36"/>
      <c r="H17" s="36"/>
      <c r="I17" s="36"/>
      <c r="J17" s="36"/>
      <c r="K17" s="37"/>
      <c r="L17" s="37"/>
      <c r="M17" s="38"/>
      <c r="N17" s="38"/>
      <c r="O17" s="39"/>
      <c r="P17" s="39"/>
      <c r="Q17" s="37"/>
      <c r="R17" s="37"/>
      <c r="S17" s="38"/>
      <c r="T17" s="38"/>
      <c r="U17" s="39"/>
      <c r="V17" s="39"/>
      <c r="W17" s="37"/>
      <c r="X17" s="37"/>
      <c r="Y17" s="38"/>
      <c r="Z17" s="38"/>
      <c r="AA17" s="39"/>
      <c r="AB17" s="39"/>
      <c r="AC17" s="37"/>
      <c r="AD17" s="37"/>
      <c r="AE17" s="38"/>
      <c r="AF17" s="38"/>
      <c r="AG17" s="39"/>
      <c r="AH17" s="39"/>
      <c r="AI17" s="40"/>
      <c r="AJ17" s="40"/>
      <c r="AK17" s="40"/>
      <c r="AL17" s="41"/>
      <c r="AM17" s="41"/>
      <c r="AN17" s="41"/>
      <c r="AO17" s="41"/>
      <c r="AP17" s="41"/>
      <c r="AQ17" s="41"/>
      <c r="AR17" s="42"/>
      <c r="AS17" s="42"/>
      <c r="AT17" s="42"/>
      <c r="AU17" s="41"/>
      <c r="AV17" s="41"/>
      <c r="AW17" s="41"/>
    </row>
    <row r="18" spans="2:22" ht="23.25">
      <c r="B18" s="27" t="s">
        <v>54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9"/>
      <c r="O18" s="29"/>
      <c r="P18" s="29"/>
      <c r="V18" s="30"/>
    </row>
    <row r="19" spans="2:22" ht="15.75" customHeight="1" thickBot="1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  <c r="P19" s="29"/>
      <c r="V19" s="30"/>
    </row>
    <row r="20" spans="2:49" ht="33.75" customHeight="1">
      <c r="B20" s="83"/>
      <c r="C20" s="83"/>
      <c r="D20" s="83"/>
      <c r="E20" s="83"/>
      <c r="F20" s="83"/>
      <c r="G20" s="83"/>
      <c r="H20" s="83"/>
      <c r="I20" s="83"/>
      <c r="J20" s="83"/>
      <c r="K20" s="31" t="str">
        <f>B21</f>
        <v>①</v>
      </c>
      <c r="L20" s="84" t="str">
        <f>'ブロック編成'!C15</f>
        <v>日吉ヶ丘</v>
      </c>
      <c r="M20" s="85"/>
      <c r="N20" s="85"/>
      <c r="O20" s="85"/>
      <c r="P20" s="85"/>
      <c r="Q20" s="31" t="str">
        <f>B23</f>
        <v>②</v>
      </c>
      <c r="R20" s="84" t="str">
        <f>'ブロック編成'!C16</f>
        <v>北斗上磯</v>
      </c>
      <c r="S20" s="85"/>
      <c r="T20" s="85"/>
      <c r="U20" s="85"/>
      <c r="V20" s="85"/>
      <c r="W20" s="31" t="str">
        <f>B25</f>
        <v>③</v>
      </c>
      <c r="X20" s="84" t="str">
        <f>'ブロック編成'!C17</f>
        <v>八　雲</v>
      </c>
      <c r="Y20" s="85"/>
      <c r="Z20" s="85"/>
      <c r="AA20" s="85"/>
      <c r="AB20" s="85"/>
      <c r="AC20" s="31" t="str">
        <f>B27</f>
        <v>④</v>
      </c>
      <c r="AD20" s="84" t="str">
        <f>'ブロック編成'!C18</f>
        <v>サン・スポーツ</v>
      </c>
      <c r="AE20" s="85"/>
      <c r="AF20" s="85"/>
      <c r="AG20" s="85"/>
      <c r="AH20" s="85"/>
      <c r="AI20" s="89" t="s">
        <v>43</v>
      </c>
      <c r="AJ20" s="90"/>
      <c r="AK20" s="91"/>
      <c r="AL20" s="86" t="s">
        <v>44</v>
      </c>
      <c r="AM20" s="87"/>
      <c r="AN20" s="87"/>
      <c r="AO20" s="87" t="s">
        <v>45</v>
      </c>
      <c r="AP20" s="87"/>
      <c r="AQ20" s="87"/>
      <c r="AR20" s="85" t="s">
        <v>46</v>
      </c>
      <c r="AS20" s="85"/>
      <c r="AT20" s="88"/>
      <c r="AU20" s="89" t="s">
        <v>0</v>
      </c>
      <c r="AV20" s="90"/>
      <c r="AW20" s="91"/>
    </row>
    <row r="21" spans="2:49" s="32" customFormat="1" ht="33.75" customHeight="1">
      <c r="B21" s="85" t="s">
        <v>47</v>
      </c>
      <c r="C21" s="88"/>
      <c r="D21" s="84" t="str">
        <f>L20</f>
        <v>日吉ヶ丘</v>
      </c>
      <c r="E21" s="85"/>
      <c r="F21" s="85"/>
      <c r="G21" s="85"/>
      <c r="H21" s="85"/>
      <c r="I21" s="85"/>
      <c r="J21" s="85"/>
      <c r="K21" s="33"/>
      <c r="L21" s="34"/>
      <c r="M21" s="92"/>
      <c r="N21" s="92"/>
      <c r="O21" s="34"/>
      <c r="P21" s="35"/>
      <c r="Q21" s="93" t="str">
        <f>IF(Q22="","",IF(Q22=U22,"△",IF(Q22&gt;U22,"○","×")))</f>
        <v>○</v>
      </c>
      <c r="R21" s="94"/>
      <c r="S21" s="94"/>
      <c r="T21" s="94"/>
      <c r="U21" s="94"/>
      <c r="V21" s="95"/>
      <c r="W21" s="93" t="str">
        <f>IF(W22="","",IF(W22=AA22,"△",IF(W22&gt;AA22,"○","×")))</f>
        <v>○</v>
      </c>
      <c r="X21" s="94"/>
      <c r="Y21" s="94"/>
      <c r="Z21" s="94"/>
      <c r="AA21" s="94"/>
      <c r="AB21" s="95"/>
      <c r="AC21" s="93" t="str">
        <f>IF(AC22="","",IF(AC22=AG22,"△",IF(AC22&gt;AG22,"○","×")))</f>
        <v>○</v>
      </c>
      <c r="AD21" s="94"/>
      <c r="AE21" s="94"/>
      <c r="AF21" s="94"/>
      <c r="AG21" s="94"/>
      <c r="AH21" s="95"/>
      <c r="AI21" s="98">
        <f>(COUNTIF(K21:AH21,"○")*3)+(COUNTIF(K21:AH21,"△")*1)</f>
        <v>9</v>
      </c>
      <c r="AJ21" s="99"/>
      <c r="AK21" s="100"/>
      <c r="AL21" s="103">
        <f>SUM(K22,Q22,W22,AC22)</f>
        <v>8</v>
      </c>
      <c r="AM21" s="104"/>
      <c r="AN21" s="104"/>
      <c r="AO21" s="104">
        <f>SUM(O22,U22,AA22,AG22)</f>
        <v>0</v>
      </c>
      <c r="AP21" s="104"/>
      <c r="AQ21" s="104"/>
      <c r="AR21" s="101">
        <f>AL21-AO21</f>
        <v>8</v>
      </c>
      <c r="AS21" s="101"/>
      <c r="AT21" s="102"/>
      <c r="AU21" s="106">
        <v>1</v>
      </c>
      <c r="AV21" s="107"/>
      <c r="AW21" s="108"/>
    </row>
    <row r="22" spans="2:49" s="32" customFormat="1" ht="33.75" customHeight="1">
      <c r="B22" s="85"/>
      <c r="C22" s="88"/>
      <c r="D22" s="84"/>
      <c r="E22" s="85"/>
      <c r="F22" s="85"/>
      <c r="G22" s="85"/>
      <c r="H22" s="85"/>
      <c r="I22" s="85"/>
      <c r="J22" s="85"/>
      <c r="K22" s="109"/>
      <c r="L22" s="110"/>
      <c r="M22" s="105"/>
      <c r="N22" s="105"/>
      <c r="O22" s="96"/>
      <c r="P22" s="97"/>
      <c r="Q22" s="109">
        <v>2</v>
      </c>
      <c r="R22" s="110"/>
      <c r="S22" s="105" t="s">
        <v>48</v>
      </c>
      <c r="T22" s="105"/>
      <c r="U22" s="96">
        <v>0</v>
      </c>
      <c r="V22" s="97"/>
      <c r="W22" s="109">
        <v>5</v>
      </c>
      <c r="X22" s="110"/>
      <c r="Y22" s="105" t="s">
        <v>48</v>
      </c>
      <c r="Z22" s="105"/>
      <c r="AA22" s="96">
        <v>0</v>
      </c>
      <c r="AB22" s="97"/>
      <c r="AC22" s="109">
        <v>1</v>
      </c>
      <c r="AD22" s="110"/>
      <c r="AE22" s="105" t="s">
        <v>48</v>
      </c>
      <c r="AF22" s="105"/>
      <c r="AG22" s="96">
        <v>0</v>
      </c>
      <c r="AH22" s="97"/>
      <c r="AI22" s="98"/>
      <c r="AJ22" s="99"/>
      <c r="AK22" s="100"/>
      <c r="AL22" s="103"/>
      <c r="AM22" s="104"/>
      <c r="AN22" s="104"/>
      <c r="AO22" s="104"/>
      <c r="AP22" s="104"/>
      <c r="AQ22" s="104"/>
      <c r="AR22" s="101"/>
      <c r="AS22" s="101"/>
      <c r="AT22" s="102"/>
      <c r="AU22" s="106"/>
      <c r="AV22" s="107"/>
      <c r="AW22" s="108"/>
    </row>
    <row r="23" spans="2:49" s="32" customFormat="1" ht="33.75" customHeight="1">
      <c r="B23" s="85" t="s">
        <v>49</v>
      </c>
      <c r="C23" s="88"/>
      <c r="D23" s="84" t="str">
        <f>R20</f>
        <v>北斗上磯</v>
      </c>
      <c r="E23" s="85"/>
      <c r="F23" s="85"/>
      <c r="G23" s="85"/>
      <c r="H23" s="85"/>
      <c r="I23" s="85"/>
      <c r="J23" s="85"/>
      <c r="K23" s="93" t="str">
        <f>IF(K24="","",IF(K24=O24,"△",IF(K24&gt;O24,"○","×")))</f>
        <v>×</v>
      </c>
      <c r="L23" s="94"/>
      <c r="M23" s="94"/>
      <c r="N23" s="94"/>
      <c r="O23" s="94"/>
      <c r="P23" s="95"/>
      <c r="Q23" s="33"/>
      <c r="R23" s="34"/>
      <c r="S23" s="92"/>
      <c r="T23" s="92"/>
      <c r="U23" s="34"/>
      <c r="V23" s="35"/>
      <c r="W23" s="93" t="str">
        <f>IF(W24="","",IF(W24=AA24,"△",IF(W24&gt;AA24,"○","×")))</f>
        <v>○</v>
      </c>
      <c r="X23" s="94"/>
      <c r="Y23" s="94"/>
      <c r="Z23" s="94"/>
      <c r="AA23" s="94"/>
      <c r="AB23" s="95"/>
      <c r="AC23" s="93" t="str">
        <f>IF(AC24="","",IF(AC24=AG24,"△",IF(AC24&gt;AG24,"○","×")))</f>
        <v>○</v>
      </c>
      <c r="AD23" s="94"/>
      <c r="AE23" s="94"/>
      <c r="AF23" s="94"/>
      <c r="AG23" s="94"/>
      <c r="AH23" s="95"/>
      <c r="AI23" s="98">
        <f>(COUNTIF(K23:AH23,"○")*3)+(COUNTIF(K23:AH23,"△")*1)</f>
        <v>6</v>
      </c>
      <c r="AJ23" s="99"/>
      <c r="AK23" s="100"/>
      <c r="AL23" s="103">
        <f>SUM(K24,Q24,W24,AC24)</f>
        <v>7</v>
      </c>
      <c r="AM23" s="104"/>
      <c r="AN23" s="104"/>
      <c r="AO23" s="104">
        <f>SUM(O24,U24,AA24,AG24)</f>
        <v>2</v>
      </c>
      <c r="AP23" s="104"/>
      <c r="AQ23" s="104"/>
      <c r="AR23" s="101">
        <f>AL23-AO23</f>
        <v>5</v>
      </c>
      <c r="AS23" s="101"/>
      <c r="AT23" s="102"/>
      <c r="AU23" s="106">
        <v>2</v>
      </c>
      <c r="AV23" s="107"/>
      <c r="AW23" s="108"/>
    </row>
    <row r="24" spans="2:49" s="32" customFormat="1" ht="33.75" customHeight="1">
      <c r="B24" s="85"/>
      <c r="C24" s="88"/>
      <c r="D24" s="84"/>
      <c r="E24" s="85"/>
      <c r="F24" s="85"/>
      <c r="G24" s="85"/>
      <c r="H24" s="85"/>
      <c r="I24" s="85"/>
      <c r="J24" s="85"/>
      <c r="K24" s="109">
        <v>0</v>
      </c>
      <c r="L24" s="110"/>
      <c r="M24" s="105" t="s">
        <v>48</v>
      </c>
      <c r="N24" s="105"/>
      <c r="O24" s="96">
        <v>2</v>
      </c>
      <c r="P24" s="97"/>
      <c r="Q24" s="109"/>
      <c r="R24" s="110"/>
      <c r="S24" s="105"/>
      <c r="T24" s="105"/>
      <c r="U24" s="96"/>
      <c r="V24" s="97"/>
      <c r="W24" s="109">
        <v>5</v>
      </c>
      <c r="X24" s="110"/>
      <c r="Y24" s="105" t="s">
        <v>48</v>
      </c>
      <c r="Z24" s="105"/>
      <c r="AA24" s="96">
        <v>0</v>
      </c>
      <c r="AB24" s="97"/>
      <c r="AC24" s="109">
        <v>2</v>
      </c>
      <c r="AD24" s="110"/>
      <c r="AE24" s="105" t="s">
        <v>48</v>
      </c>
      <c r="AF24" s="105"/>
      <c r="AG24" s="96">
        <v>0</v>
      </c>
      <c r="AH24" s="97"/>
      <c r="AI24" s="98"/>
      <c r="AJ24" s="99"/>
      <c r="AK24" s="100"/>
      <c r="AL24" s="103"/>
      <c r="AM24" s="104"/>
      <c r="AN24" s="104"/>
      <c r="AO24" s="104"/>
      <c r="AP24" s="104"/>
      <c r="AQ24" s="104"/>
      <c r="AR24" s="101"/>
      <c r="AS24" s="101"/>
      <c r="AT24" s="102"/>
      <c r="AU24" s="106"/>
      <c r="AV24" s="107"/>
      <c r="AW24" s="108"/>
    </row>
    <row r="25" spans="2:49" s="32" customFormat="1" ht="33.75" customHeight="1">
      <c r="B25" s="85" t="s">
        <v>50</v>
      </c>
      <c r="C25" s="88"/>
      <c r="D25" s="84" t="str">
        <f>X20</f>
        <v>八　雲</v>
      </c>
      <c r="E25" s="85"/>
      <c r="F25" s="85"/>
      <c r="G25" s="85"/>
      <c r="H25" s="85"/>
      <c r="I25" s="85"/>
      <c r="J25" s="85"/>
      <c r="K25" s="93" t="str">
        <f>IF(K26="","",IF(K26=O26,"△",IF(K26&gt;O26,"○","×")))</f>
        <v>×</v>
      </c>
      <c r="L25" s="94"/>
      <c r="M25" s="94"/>
      <c r="N25" s="94"/>
      <c r="O25" s="94"/>
      <c r="P25" s="95"/>
      <c r="Q25" s="93" t="str">
        <f>IF(Q26="","",IF(Q26=U26,"△",IF(Q26&gt;U26,"○","×")))</f>
        <v>×</v>
      </c>
      <c r="R25" s="94"/>
      <c r="S25" s="94"/>
      <c r="T25" s="94"/>
      <c r="U25" s="94"/>
      <c r="V25" s="95"/>
      <c r="W25" s="33"/>
      <c r="X25" s="34"/>
      <c r="Y25" s="92"/>
      <c r="Z25" s="92"/>
      <c r="AA25" s="34"/>
      <c r="AB25" s="35"/>
      <c r="AC25" s="93" t="str">
        <f>IF(AC26="","",IF(AC26=AG26,"△",IF(AC26&gt;AG26,"○","×")))</f>
        <v>×</v>
      </c>
      <c r="AD25" s="94"/>
      <c r="AE25" s="94"/>
      <c r="AF25" s="94"/>
      <c r="AG25" s="94"/>
      <c r="AH25" s="95"/>
      <c r="AI25" s="98">
        <f>(COUNTIF(K25:AH25,"○")*3)+(COUNTIF(K25:AH25,"△")*1)</f>
        <v>0</v>
      </c>
      <c r="AJ25" s="99"/>
      <c r="AK25" s="100"/>
      <c r="AL25" s="103">
        <f>SUM(K26,Q26,W26,AC26)</f>
        <v>0</v>
      </c>
      <c r="AM25" s="104"/>
      <c r="AN25" s="104"/>
      <c r="AO25" s="104">
        <f>SUM(O26,U26,AA26,AG26)</f>
        <v>14</v>
      </c>
      <c r="AP25" s="104"/>
      <c r="AQ25" s="104"/>
      <c r="AR25" s="101">
        <f>AL25-AO25</f>
        <v>-14</v>
      </c>
      <c r="AS25" s="101"/>
      <c r="AT25" s="102"/>
      <c r="AU25" s="106">
        <v>4</v>
      </c>
      <c r="AV25" s="107"/>
      <c r="AW25" s="108"/>
    </row>
    <row r="26" spans="2:49" s="32" customFormat="1" ht="33.75" customHeight="1">
      <c r="B26" s="85"/>
      <c r="C26" s="88"/>
      <c r="D26" s="84"/>
      <c r="E26" s="85"/>
      <c r="F26" s="85"/>
      <c r="G26" s="85"/>
      <c r="H26" s="85"/>
      <c r="I26" s="85"/>
      <c r="J26" s="85"/>
      <c r="K26" s="109">
        <v>0</v>
      </c>
      <c r="L26" s="110"/>
      <c r="M26" s="105" t="s">
        <v>48</v>
      </c>
      <c r="N26" s="105"/>
      <c r="O26" s="96">
        <v>5</v>
      </c>
      <c r="P26" s="97"/>
      <c r="Q26" s="109">
        <v>0</v>
      </c>
      <c r="R26" s="110"/>
      <c r="S26" s="105" t="s">
        <v>48</v>
      </c>
      <c r="T26" s="105"/>
      <c r="U26" s="96">
        <v>5</v>
      </c>
      <c r="V26" s="97"/>
      <c r="W26" s="109"/>
      <c r="X26" s="110"/>
      <c r="Y26" s="105"/>
      <c r="Z26" s="105"/>
      <c r="AA26" s="96"/>
      <c r="AB26" s="97"/>
      <c r="AC26" s="109">
        <v>0</v>
      </c>
      <c r="AD26" s="110"/>
      <c r="AE26" s="105" t="s">
        <v>48</v>
      </c>
      <c r="AF26" s="105"/>
      <c r="AG26" s="96">
        <v>4</v>
      </c>
      <c r="AH26" s="97"/>
      <c r="AI26" s="98"/>
      <c r="AJ26" s="99"/>
      <c r="AK26" s="100"/>
      <c r="AL26" s="103"/>
      <c r="AM26" s="104"/>
      <c r="AN26" s="104"/>
      <c r="AO26" s="104"/>
      <c r="AP26" s="104"/>
      <c r="AQ26" s="104"/>
      <c r="AR26" s="101"/>
      <c r="AS26" s="101"/>
      <c r="AT26" s="102"/>
      <c r="AU26" s="106"/>
      <c r="AV26" s="107"/>
      <c r="AW26" s="108"/>
    </row>
    <row r="27" spans="2:49" s="32" customFormat="1" ht="33.75" customHeight="1">
      <c r="B27" s="85" t="s">
        <v>51</v>
      </c>
      <c r="C27" s="88"/>
      <c r="D27" s="84" t="str">
        <f>AD20</f>
        <v>サン・スポーツ</v>
      </c>
      <c r="E27" s="85"/>
      <c r="F27" s="85"/>
      <c r="G27" s="85"/>
      <c r="H27" s="85"/>
      <c r="I27" s="85"/>
      <c r="J27" s="85"/>
      <c r="K27" s="93" t="str">
        <f>IF(K28="","",IF(K28=O28,"△",IF(K28&gt;O28,"○","×")))</f>
        <v>×</v>
      </c>
      <c r="L27" s="94"/>
      <c r="M27" s="94"/>
      <c r="N27" s="94"/>
      <c r="O27" s="94"/>
      <c r="P27" s="95"/>
      <c r="Q27" s="93" t="str">
        <f>IF(Q28="","",IF(Q28=U28,"△",IF(Q28&gt;U28,"○","×")))</f>
        <v>×</v>
      </c>
      <c r="R27" s="94"/>
      <c r="S27" s="94"/>
      <c r="T27" s="94"/>
      <c r="U27" s="94"/>
      <c r="V27" s="95"/>
      <c r="W27" s="93" t="str">
        <f>IF(W28="","",IF(W28=AA28,"△",IF(W28&gt;AA28,"○","×")))</f>
        <v>○</v>
      </c>
      <c r="X27" s="94"/>
      <c r="Y27" s="94"/>
      <c r="Z27" s="94"/>
      <c r="AA27" s="94"/>
      <c r="AB27" s="95"/>
      <c r="AC27" s="33"/>
      <c r="AD27" s="34"/>
      <c r="AE27" s="92"/>
      <c r="AF27" s="92"/>
      <c r="AG27" s="34"/>
      <c r="AH27" s="35"/>
      <c r="AI27" s="98">
        <f>(COUNTIF(K27:AH27,"○")*3)+(COUNTIF(K27:AH27,"△")*1)</f>
        <v>3</v>
      </c>
      <c r="AJ27" s="99"/>
      <c r="AK27" s="100"/>
      <c r="AL27" s="103">
        <f>SUM(K28,Q28,W28,AC28)</f>
        <v>4</v>
      </c>
      <c r="AM27" s="104"/>
      <c r="AN27" s="104"/>
      <c r="AO27" s="104">
        <f>SUM(O28,U28,AA28,AG28)</f>
        <v>3</v>
      </c>
      <c r="AP27" s="104"/>
      <c r="AQ27" s="104"/>
      <c r="AR27" s="101">
        <f>AL27-AO27</f>
        <v>1</v>
      </c>
      <c r="AS27" s="101"/>
      <c r="AT27" s="102"/>
      <c r="AU27" s="106">
        <v>3</v>
      </c>
      <c r="AV27" s="107"/>
      <c r="AW27" s="108"/>
    </row>
    <row r="28" spans="2:49" s="32" customFormat="1" ht="33.75" customHeight="1">
      <c r="B28" s="85"/>
      <c r="C28" s="88"/>
      <c r="D28" s="84"/>
      <c r="E28" s="85"/>
      <c r="F28" s="85"/>
      <c r="G28" s="85"/>
      <c r="H28" s="85"/>
      <c r="I28" s="85"/>
      <c r="J28" s="85"/>
      <c r="K28" s="109">
        <v>0</v>
      </c>
      <c r="L28" s="110"/>
      <c r="M28" s="105" t="s">
        <v>48</v>
      </c>
      <c r="N28" s="105"/>
      <c r="O28" s="96">
        <v>1</v>
      </c>
      <c r="P28" s="97"/>
      <c r="Q28" s="109">
        <v>0</v>
      </c>
      <c r="R28" s="110"/>
      <c r="S28" s="105" t="s">
        <v>48</v>
      </c>
      <c r="T28" s="105"/>
      <c r="U28" s="96">
        <v>2</v>
      </c>
      <c r="V28" s="97"/>
      <c r="W28" s="109">
        <v>4</v>
      </c>
      <c r="X28" s="110"/>
      <c r="Y28" s="105" t="s">
        <v>48</v>
      </c>
      <c r="Z28" s="105"/>
      <c r="AA28" s="96">
        <v>0</v>
      </c>
      <c r="AB28" s="97"/>
      <c r="AC28" s="109"/>
      <c r="AD28" s="110"/>
      <c r="AE28" s="105"/>
      <c r="AF28" s="105"/>
      <c r="AG28" s="96"/>
      <c r="AH28" s="97"/>
      <c r="AI28" s="98"/>
      <c r="AJ28" s="99"/>
      <c r="AK28" s="100"/>
      <c r="AL28" s="103"/>
      <c r="AM28" s="104"/>
      <c r="AN28" s="104"/>
      <c r="AO28" s="104"/>
      <c r="AP28" s="104"/>
      <c r="AQ28" s="104"/>
      <c r="AR28" s="101"/>
      <c r="AS28" s="101"/>
      <c r="AT28" s="102"/>
      <c r="AU28" s="106"/>
      <c r="AV28" s="107"/>
      <c r="AW28" s="108"/>
    </row>
    <row r="29" spans="2:49" ht="21" customHeight="1">
      <c r="B29" s="36"/>
      <c r="C29" s="36"/>
      <c r="D29" s="36"/>
      <c r="E29" s="36"/>
      <c r="F29" s="36"/>
      <c r="G29" s="36"/>
      <c r="H29" s="36"/>
      <c r="I29" s="36"/>
      <c r="J29" s="36"/>
      <c r="K29" s="37"/>
      <c r="L29" s="37"/>
      <c r="M29" s="38"/>
      <c r="N29" s="38"/>
      <c r="O29" s="39"/>
      <c r="P29" s="39"/>
      <c r="Q29" s="37"/>
      <c r="R29" s="37"/>
      <c r="S29" s="38"/>
      <c r="T29" s="38"/>
      <c r="U29" s="39"/>
      <c r="V29" s="39"/>
      <c r="W29" s="37"/>
      <c r="X29" s="37"/>
      <c r="Y29" s="38"/>
      <c r="Z29" s="38"/>
      <c r="AA29" s="39"/>
      <c r="AB29" s="39"/>
      <c r="AC29" s="37"/>
      <c r="AD29" s="37"/>
      <c r="AE29" s="38"/>
      <c r="AF29" s="38"/>
      <c r="AG29" s="39"/>
      <c r="AH29" s="39"/>
      <c r="AI29" s="40"/>
      <c r="AJ29" s="40"/>
      <c r="AK29" s="40"/>
      <c r="AL29" s="41"/>
      <c r="AM29" s="41"/>
      <c r="AN29" s="41"/>
      <c r="AO29" s="41"/>
      <c r="AP29" s="41"/>
      <c r="AQ29" s="41"/>
      <c r="AR29" s="42"/>
      <c r="AS29" s="42"/>
      <c r="AT29" s="42"/>
      <c r="AU29" s="41"/>
      <c r="AV29" s="41"/>
      <c r="AW29" s="41"/>
    </row>
    <row r="30" spans="2:49" ht="6.75" customHeight="1">
      <c r="B30" s="36"/>
      <c r="C30" s="36"/>
      <c r="D30" s="36"/>
      <c r="E30" s="36"/>
      <c r="F30" s="36"/>
      <c r="G30" s="36"/>
      <c r="H30" s="36"/>
      <c r="I30" s="36"/>
      <c r="J30" s="36"/>
      <c r="K30" s="37"/>
      <c r="L30" s="37"/>
      <c r="M30" s="38"/>
      <c r="N30" s="38"/>
      <c r="O30" s="39"/>
      <c r="P30" s="39"/>
      <c r="Q30" s="37"/>
      <c r="R30" s="37"/>
      <c r="S30" s="38"/>
      <c r="T30" s="38"/>
      <c r="U30" s="39"/>
      <c r="V30" s="39"/>
      <c r="W30" s="37"/>
      <c r="X30" s="37"/>
      <c r="Y30" s="38"/>
      <c r="Z30" s="38"/>
      <c r="AA30" s="39"/>
      <c r="AB30" s="39"/>
      <c r="AC30" s="37"/>
      <c r="AD30" s="37"/>
      <c r="AE30" s="38"/>
      <c r="AF30" s="38"/>
      <c r="AG30" s="39"/>
      <c r="AH30" s="39"/>
      <c r="AI30" s="40"/>
      <c r="AJ30" s="40"/>
      <c r="AK30" s="40"/>
      <c r="AL30" s="41"/>
      <c r="AM30" s="41"/>
      <c r="AN30" s="41"/>
      <c r="AO30" s="41"/>
      <c r="AP30" s="41"/>
      <c r="AQ30" s="41"/>
      <c r="AR30" s="42"/>
      <c r="AS30" s="42"/>
      <c r="AT30" s="42"/>
      <c r="AU30" s="41"/>
      <c r="AV30" s="41"/>
      <c r="AW30" s="41"/>
    </row>
    <row r="31" spans="4:45" ht="26.25">
      <c r="D31" s="82" t="s">
        <v>59</v>
      </c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</row>
    <row r="32" spans="2:49" ht="30.75" customHeight="1">
      <c r="B32" s="36"/>
      <c r="C32" s="36"/>
      <c r="D32" s="36"/>
      <c r="E32" s="36"/>
      <c r="F32" s="36"/>
      <c r="G32" s="36"/>
      <c r="H32" s="36"/>
      <c r="I32" s="36"/>
      <c r="J32" s="36"/>
      <c r="K32" s="37"/>
      <c r="L32" s="37"/>
      <c r="M32" s="38"/>
      <c r="N32" s="38"/>
      <c r="O32" s="39"/>
      <c r="P32" s="39"/>
      <c r="Q32" s="37"/>
      <c r="R32" s="37"/>
      <c r="S32" s="38"/>
      <c r="T32" s="38"/>
      <c r="U32" s="39"/>
      <c r="V32" s="39"/>
      <c r="W32" s="37"/>
      <c r="X32" s="37"/>
      <c r="Y32" s="38"/>
      <c r="Z32" s="38"/>
      <c r="AA32" s="39"/>
      <c r="AB32" s="39"/>
      <c r="AC32" s="37"/>
      <c r="AD32" s="37"/>
      <c r="AE32" s="38"/>
      <c r="AF32" s="38"/>
      <c r="AG32" s="39"/>
      <c r="AH32" s="39"/>
      <c r="AI32" s="40"/>
      <c r="AJ32" s="40"/>
      <c r="AK32" s="40"/>
      <c r="AL32" s="41"/>
      <c r="AM32" s="41"/>
      <c r="AN32" s="41"/>
      <c r="AO32" s="41"/>
      <c r="AP32" s="41"/>
      <c r="AQ32" s="41"/>
      <c r="AR32" s="42"/>
      <c r="AS32" s="42"/>
      <c r="AT32" s="42"/>
      <c r="AU32" s="41"/>
      <c r="AV32" s="41"/>
      <c r="AW32" s="41"/>
    </row>
    <row r="33" spans="2:22" ht="19.5" customHeight="1">
      <c r="B33" s="27" t="s">
        <v>56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9"/>
      <c r="O33" s="29"/>
      <c r="P33" s="29"/>
      <c r="V33" s="30"/>
    </row>
    <row r="34" spans="2:22" ht="10.5" customHeight="1" thickBot="1"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  <c r="O34" s="29"/>
      <c r="P34" s="29"/>
      <c r="V34" s="30"/>
    </row>
    <row r="35" spans="2:49" ht="33.75" customHeight="1">
      <c r="B35" s="83"/>
      <c r="C35" s="83"/>
      <c r="D35" s="83"/>
      <c r="E35" s="83"/>
      <c r="F35" s="83"/>
      <c r="G35" s="83"/>
      <c r="H35" s="83"/>
      <c r="I35" s="83"/>
      <c r="J35" s="83"/>
      <c r="K35" s="31" t="str">
        <f>B36</f>
        <v>①</v>
      </c>
      <c r="L35" s="84" t="str">
        <f>'ブロック編成'!N8</f>
        <v>フロンティア</v>
      </c>
      <c r="M35" s="85"/>
      <c r="N35" s="85"/>
      <c r="O35" s="85"/>
      <c r="P35" s="85"/>
      <c r="Q35" s="31" t="str">
        <f>B38</f>
        <v>②</v>
      </c>
      <c r="R35" s="84" t="str">
        <f>'ブロック編成'!N9</f>
        <v>桔　梗</v>
      </c>
      <c r="S35" s="85"/>
      <c r="T35" s="85"/>
      <c r="U35" s="85"/>
      <c r="V35" s="85"/>
      <c r="W35" s="31" t="str">
        <f>B40</f>
        <v>③</v>
      </c>
      <c r="X35" s="84" t="str">
        <f>'ブロック編成'!N10</f>
        <v>磨　光</v>
      </c>
      <c r="Y35" s="85"/>
      <c r="Z35" s="85"/>
      <c r="AA35" s="85"/>
      <c r="AB35" s="85"/>
      <c r="AC35" s="31" t="str">
        <f>B42</f>
        <v>④</v>
      </c>
      <c r="AD35" s="84" t="str">
        <f>'ブロック編成'!N11</f>
        <v>函館亀田</v>
      </c>
      <c r="AE35" s="85"/>
      <c r="AF35" s="85"/>
      <c r="AG35" s="85"/>
      <c r="AH35" s="85"/>
      <c r="AI35" s="89" t="s">
        <v>43</v>
      </c>
      <c r="AJ35" s="90"/>
      <c r="AK35" s="91"/>
      <c r="AL35" s="86" t="s">
        <v>44</v>
      </c>
      <c r="AM35" s="87"/>
      <c r="AN35" s="87"/>
      <c r="AO35" s="87" t="s">
        <v>45</v>
      </c>
      <c r="AP35" s="87"/>
      <c r="AQ35" s="87"/>
      <c r="AR35" s="85" t="s">
        <v>46</v>
      </c>
      <c r="AS35" s="85"/>
      <c r="AT35" s="88"/>
      <c r="AU35" s="89" t="s">
        <v>0</v>
      </c>
      <c r="AV35" s="90"/>
      <c r="AW35" s="91"/>
    </row>
    <row r="36" spans="2:49" s="32" customFormat="1" ht="33.75" customHeight="1">
      <c r="B36" s="85" t="s">
        <v>47</v>
      </c>
      <c r="C36" s="88"/>
      <c r="D36" s="84" t="str">
        <f>L35</f>
        <v>フロンティア</v>
      </c>
      <c r="E36" s="85"/>
      <c r="F36" s="85"/>
      <c r="G36" s="85"/>
      <c r="H36" s="85"/>
      <c r="I36" s="85"/>
      <c r="J36" s="85"/>
      <c r="K36" s="33"/>
      <c r="L36" s="34"/>
      <c r="M36" s="92"/>
      <c r="N36" s="92"/>
      <c r="O36" s="34"/>
      <c r="P36" s="35"/>
      <c r="Q36" s="93" t="str">
        <f>IF(Q37="","",IF(Q37=U37,"△",IF(Q37&gt;U37,"○","×")))</f>
        <v>○</v>
      </c>
      <c r="R36" s="94"/>
      <c r="S36" s="94"/>
      <c r="T36" s="94"/>
      <c r="U36" s="94"/>
      <c r="V36" s="95"/>
      <c r="W36" s="93" t="str">
        <f>IF(W37="","",IF(W37=AA37,"△",IF(W37&gt;AA37,"○","×")))</f>
        <v>○</v>
      </c>
      <c r="X36" s="94"/>
      <c r="Y36" s="94"/>
      <c r="Z36" s="94"/>
      <c r="AA36" s="94"/>
      <c r="AB36" s="95"/>
      <c r="AC36" s="93" t="str">
        <f>IF(AC37="","",IF(AC37=AG37,"△",IF(AC37&gt;AG37,"○","×")))</f>
        <v>○</v>
      </c>
      <c r="AD36" s="94"/>
      <c r="AE36" s="94"/>
      <c r="AF36" s="94"/>
      <c r="AG36" s="94"/>
      <c r="AH36" s="95"/>
      <c r="AI36" s="98">
        <f>(COUNTIF(K36:AH36,"○")*3)+(COUNTIF(K36:AH36,"△")*1)</f>
        <v>9</v>
      </c>
      <c r="AJ36" s="99"/>
      <c r="AK36" s="100"/>
      <c r="AL36" s="103">
        <f>SUM(K37,Q37,W37,AC37)</f>
        <v>13</v>
      </c>
      <c r="AM36" s="104"/>
      <c r="AN36" s="104"/>
      <c r="AO36" s="104">
        <f>SUM(O37,U37,AA37,AG37)</f>
        <v>2</v>
      </c>
      <c r="AP36" s="104"/>
      <c r="AQ36" s="104"/>
      <c r="AR36" s="101">
        <f>AL36-AO36</f>
        <v>11</v>
      </c>
      <c r="AS36" s="101"/>
      <c r="AT36" s="102"/>
      <c r="AU36" s="106">
        <v>1</v>
      </c>
      <c r="AV36" s="107"/>
      <c r="AW36" s="108"/>
    </row>
    <row r="37" spans="2:49" s="32" customFormat="1" ht="33.75" customHeight="1">
      <c r="B37" s="85"/>
      <c r="C37" s="88"/>
      <c r="D37" s="84"/>
      <c r="E37" s="85"/>
      <c r="F37" s="85"/>
      <c r="G37" s="85"/>
      <c r="H37" s="85"/>
      <c r="I37" s="85"/>
      <c r="J37" s="85"/>
      <c r="K37" s="109"/>
      <c r="L37" s="110"/>
      <c r="M37" s="105"/>
      <c r="N37" s="105"/>
      <c r="O37" s="96"/>
      <c r="P37" s="97"/>
      <c r="Q37" s="109">
        <v>5</v>
      </c>
      <c r="R37" s="110"/>
      <c r="S37" s="105" t="s">
        <v>48</v>
      </c>
      <c r="T37" s="105"/>
      <c r="U37" s="96">
        <v>0</v>
      </c>
      <c r="V37" s="97"/>
      <c r="W37" s="109">
        <v>3</v>
      </c>
      <c r="X37" s="110"/>
      <c r="Y37" s="105" t="s">
        <v>48</v>
      </c>
      <c r="Z37" s="105"/>
      <c r="AA37" s="96">
        <v>1</v>
      </c>
      <c r="AB37" s="97"/>
      <c r="AC37" s="109">
        <v>5</v>
      </c>
      <c r="AD37" s="110"/>
      <c r="AE37" s="105" t="s">
        <v>48</v>
      </c>
      <c r="AF37" s="105"/>
      <c r="AG37" s="96">
        <v>1</v>
      </c>
      <c r="AH37" s="97"/>
      <c r="AI37" s="98"/>
      <c r="AJ37" s="99"/>
      <c r="AK37" s="100"/>
      <c r="AL37" s="103"/>
      <c r="AM37" s="104"/>
      <c r="AN37" s="104"/>
      <c r="AO37" s="104"/>
      <c r="AP37" s="104"/>
      <c r="AQ37" s="104"/>
      <c r="AR37" s="101"/>
      <c r="AS37" s="101"/>
      <c r="AT37" s="102"/>
      <c r="AU37" s="106"/>
      <c r="AV37" s="107"/>
      <c r="AW37" s="108"/>
    </row>
    <row r="38" spans="2:49" s="32" customFormat="1" ht="33.75" customHeight="1">
      <c r="B38" s="85" t="s">
        <v>49</v>
      </c>
      <c r="C38" s="88"/>
      <c r="D38" s="84" t="str">
        <f>R35</f>
        <v>桔　梗</v>
      </c>
      <c r="E38" s="85"/>
      <c r="F38" s="85"/>
      <c r="G38" s="85"/>
      <c r="H38" s="85"/>
      <c r="I38" s="85"/>
      <c r="J38" s="85"/>
      <c r="K38" s="93" t="str">
        <f>IF(K39="","",IF(K39=O39,"△",IF(K39&gt;O39,"○","×")))</f>
        <v>×</v>
      </c>
      <c r="L38" s="94"/>
      <c r="M38" s="94"/>
      <c r="N38" s="94"/>
      <c r="O38" s="94"/>
      <c r="P38" s="95"/>
      <c r="Q38" s="33"/>
      <c r="R38" s="34"/>
      <c r="S38" s="92"/>
      <c r="T38" s="92"/>
      <c r="U38" s="34"/>
      <c r="V38" s="35"/>
      <c r="W38" s="93" t="str">
        <f>IF(W39="","",IF(W39=AA39,"△",IF(W39&gt;AA39,"○","×")))</f>
        <v>×</v>
      </c>
      <c r="X38" s="94"/>
      <c r="Y38" s="94"/>
      <c r="Z38" s="94"/>
      <c r="AA38" s="94"/>
      <c r="AB38" s="95"/>
      <c r="AC38" s="93" t="str">
        <f>IF(AC39="","",IF(AC39=AG39,"△",IF(AC39&gt;AG39,"○","×")))</f>
        <v>×</v>
      </c>
      <c r="AD38" s="94"/>
      <c r="AE38" s="94"/>
      <c r="AF38" s="94"/>
      <c r="AG38" s="94"/>
      <c r="AH38" s="95"/>
      <c r="AI38" s="98">
        <f>(COUNTIF(K38:AH38,"○")*3)+(COUNTIF(K38:AH38,"△")*1)</f>
        <v>0</v>
      </c>
      <c r="AJ38" s="99"/>
      <c r="AK38" s="100"/>
      <c r="AL38" s="103">
        <f>SUM(K39,Q39,W39,AC39)</f>
        <v>4</v>
      </c>
      <c r="AM38" s="104"/>
      <c r="AN38" s="104"/>
      <c r="AO38" s="104">
        <f>SUM(O39,U39,AA39,AG39)</f>
        <v>11</v>
      </c>
      <c r="AP38" s="104"/>
      <c r="AQ38" s="104"/>
      <c r="AR38" s="101">
        <f>AL38-AO38</f>
        <v>-7</v>
      </c>
      <c r="AS38" s="101"/>
      <c r="AT38" s="102"/>
      <c r="AU38" s="106">
        <v>4</v>
      </c>
      <c r="AV38" s="107"/>
      <c r="AW38" s="108"/>
    </row>
    <row r="39" spans="2:49" s="32" customFormat="1" ht="33.75" customHeight="1">
      <c r="B39" s="85"/>
      <c r="C39" s="88"/>
      <c r="D39" s="84"/>
      <c r="E39" s="85"/>
      <c r="F39" s="85"/>
      <c r="G39" s="85"/>
      <c r="H39" s="85"/>
      <c r="I39" s="85"/>
      <c r="J39" s="85"/>
      <c r="K39" s="109">
        <v>0</v>
      </c>
      <c r="L39" s="110"/>
      <c r="M39" s="105" t="s">
        <v>48</v>
      </c>
      <c r="N39" s="105"/>
      <c r="O39" s="96">
        <v>5</v>
      </c>
      <c r="P39" s="97"/>
      <c r="Q39" s="109"/>
      <c r="R39" s="110"/>
      <c r="S39" s="105"/>
      <c r="T39" s="105"/>
      <c r="U39" s="96"/>
      <c r="V39" s="97"/>
      <c r="W39" s="109">
        <v>2</v>
      </c>
      <c r="X39" s="110"/>
      <c r="Y39" s="105" t="s">
        <v>48</v>
      </c>
      <c r="Z39" s="105"/>
      <c r="AA39" s="96">
        <v>3</v>
      </c>
      <c r="AB39" s="97"/>
      <c r="AC39" s="109">
        <v>2</v>
      </c>
      <c r="AD39" s="110"/>
      <c r="AE39" s="105" t="s">
        <v>48</v>
      </c>
      <c r="AF39" s="105"/>
      <c r="AG39" s="96">
        <v>3</v>
      </c>
      <c r="AH39" s="97"/>
      <c r="AI39" s="98"/>
      <c r="AJ39" s="99"/>
      <c r="AK39" s="100"/>
      <c r="AL39" s="103"/>
      <c r="AM39" s="104"/>
      <c r="AN39" s="104"/>
      <c r="AO39" s="104"/>
      <c r="AP39" s="104"/>
      <c r="AQ39" s="104"/>
      <c r="AR39" s="101"/>
      <c r="AS39" s="101"/>
      <c r="AT39" s="102"/>
      <c r="AU39" s="106"/>
      <c r="AV39" s="107"/>
      <c r="AW39" s="108"/>
    </row>
    <row r="40" spans="2:49" s="32" customFormat="1" ht="33.75" customHeight="1">
      <c r="B40" s="85" t="s">
        <v>50</v>
      </c>
      <c r="C40" s="88"/>
      <c r="D40" s="84" t="str">
        <f>X35</f>
        <v>磨　光</v>
      </c>
      <c r="E40" s="85"/>
      <c r="F40" s="85"/>
      <c r="G40" s="85"/>
      <c r="H40" s="85"/>
      <c r="I40" s="85"/>
      <c r="J40" s="85"/>
      <c r="K40" s="93" t="str">
        <f>IF(K41="","",IF(K41=O41,"△",IF(K41&gt;O41,"○","×")))</f>
        <v>×</v>
      </c>
      <c r="L40" s="94"/>
      <c r="M40" s="94"/>
      <c r="N40" s="94"/>
      <c r="O40" s="94"/>
      <c r="P40" s="95"/>
      <c r="Q40" s="93" t="str">
        <f>IF(Q41="","",IF(Q41=U41,"△",IF(Q41&gt;U41,"○","×")))</f>
        <v>○</v>
      </c>
      <c r="R40" s="94"/>
      <c r="S40" s="94"/>
      <c r="T40" s="94"/>
      <c r="U40" s="94"/>
      <c r="V40" s="95"/>
      <c r="W40" s="33"/>
      <c r="X40" s="34"/>
      <c r="Y40" s="92"/>
      <c r="Z40" s="92"/>
      <c r="AA40" s="34"/>
      <c r="AB40" s="35"/>
      <c r="AC40" s="93" t="str">
        <f>IF(AC41="","",IF(AC41=AG41,"△",IF(AC41&gt;AG41,"○","×")))</f>
        <v>△</v>
      </c>
      <c r="AD40" s="94"/>
      <c r="AE40" s="94"/>
      <c r="AF40" s="94"/>
      <c r="AG40" s="94"/>
      <c r="AH40" s="95"/>
      <c r="AI40" s="98">
        <f>(COUNTIF(K40:AH40,"○")*3)+(COUNTIF(K40:AH40,"△")*1)</f>
        <v>4</v>
      </c>
      <c r="AJ40" s="99"/>
      <c r="AK40" s="100"/>
      <c r="AL40" s="103">
        <f>SUM(K41,Q41,W41,AC41)</f>
        <v>6</v>
      </c>
      <c r="AM40" s="104"/>
      <c r="AN40" s="104"/>
      <c r="AO40" s="104">
        <f>SUM(O41,U41,AA41,AG41)</f>
        <v>7</v>
      </c>
      <c r="AP40" s="104"/>
      <c r="AQ40" s="104"/>
      <c r="AR40" s="101">
        <f>AL40-AO40</f>
        <v>-1</v>
      </c>
      <c r="AS40" s="101"/>
      <c r="AT40" s="102"/>
      <c r="AU40" s="106">
        <v>2</v>
      </c>
      <c r="AV40" s="107"/>
      <c r="AW40" s="108"/>
    </row>
    <row r="41" spans="2:49" s="32" customFormat="1" ht="33.75" customHeight="1">
      <c r="B41" s="85"/>
      <c r="C41" s="88"/>
      <c r="D41" s="84"/>
      <c r="E41" s="85"/>
      <c r="F41" s="85"/>
      <c r="G41" s="85"/>
      <c r="H41" s="85"/>
      <c r="I41" s="85"/>
      <c r="J41" s="85"/>
      <c r="K41" s="109">
        <v>1</v>
      </c>
      <c r="L41" s="110"/>
      <c r="M41" s="105" t="s">
        <v>48</v>
      </c>
      <c r="N41" s="105"/>
      <c r="O41" s="96">
        <v>3</v>
      </c>
      <c r="P41" s="97"/>
      <c r="Q41" s="109">
        <v>3</v>
      </c>
      <c r="R41" s="110"/>
      <c r="S41" s="105" t="s">
        <v>48</v>
      </c>
      <c r="T41" s="105"/>
      <c r="U41" s="96">
        <v>2</v>
      </c>
      <c r="V41" s="97"/>
      <c r="W41" s="109"/>
      <c r="X41" s="110"/>
      <c r="Y41" s="105"/>
      <c r="Z41" s="105"/>
      <c r="AA41" s="96"/>
      <c r="AB41" s="97"/>
      <c r="AC41" s="109">
        <v>2</v>
      </c>
      <c r="AD41" s="110"/>
      <c r="AE41" s="105" t="s">
        <v>48</v>
      </c>
      <c r="AF41" s="105"/>
      <c r="AG41" s="96">
        <v>2</v>
      </c>
      <c r="AH41" s="97"/>
      <c r="AI41" s="98"/>
      <c r="AJ41" s="99"/>
      <c r="AK41" s="100"/>
      <c r="AL41" s="103"/>
      <c r="AM41" s="104"/>
      <c r="AN41" s="104"/>
      <c r="AO41" s="104"/>
      <c r="AP41" s="104"/>
      <c r="AQ41" s="104"/>
      <c r="AR41" s="101"/>
      <c r="AS41" s="101"/>
      <c r="AT41" s="102"/>
      <c r="AU41" s="106"/>
      <c r="AV41" s="107"/>
      <c r="AW41" s="108"/>
    </row>
    <row r="42" spans="2:49" s="32" customFormat="1" ht="33.75" customHeight="1">
      <c r="B42" s="85" t="s">
        <v>51</v>
      </c>
      <c r="C42" s="88"/>
      <c r="D42" s="84" t="str">
        <f>AD35</f>
        <v>函館亀田</v>
      </c>
      <c r="E42" s="85"/>
      <c r="F42" s="85"/>
      <c r="G42" s="85"/>
      <c r="H42" s="85"/>
      <c r="I42" s="85"/>
      <c r="J42" s="85"/>
      <c r="K42" s="93" t="str">
        <f>IF(K43="","",IF(K43=O43,"△",IF(K43&gt;O43,"○","×")))</f>
        <v>×</v>
      </c>
      <c r="L42" s="94"/>
      <c r="M42" s="94"/>
      <c r="N42" s="94"/>
      <c r="O42" s="94"/>
      <c r="P42" s="95"/>
      <c r="Q42" s="93" t="str">
        <f>IF(Q43="","",IF(Q43=U43,"△",IF(Q43&gt;U43,"○","×")))</f>
        <v>○</v>
      </c>
      <c r="R42" s="94"/>
      <c r="S42" s="94"/>
      <c r="T42" s="94"/>
      <c r="U42" s="94"/>
      <c r="V42" s="95"/>
      <c r="W42" s="93" t="str">
        <f>IF(W43="","",IF(W43=AA43,"△",IF(W43&gt;AA43,"○","×")))</f>
        <v>△</v>
      </c>
      <c r="X42" s="94"/>
      <c r="Y42" s="94"/>
      <c r="Z42" s="94"/>
      <c r="AA42" s="94"/>
      <c r="AB42" s="95"/>
      <c r="AC42" s="33"/>
      <c r="AD42" s="34"/>
      <c r="AE42" s="92"/>
      <c r="AF42" s="92"/>
      <c r="AG42" s="34"/>
      <c r="AH42" s="35"/>
      <c r="AI42" s="98">
        <f>(COUNTIF(K42:AH42,"○")*3)+(COUNTIF(K42:AH42,"△")*1)</f>
        <v>4</v>
      </c>
      <c r="AJ42" s="99"/>
      <c r="AK42" s="100"/>
      <c r="AL42" s="103">
        <f>SUM(K43,Q43,W43,AC43)</f>
        <v>6</v>
      </c>
      <c r="AM42" s="104"/>
      <c r="AN42" s="104"/>
      <c r="AO42" s="104">
        <f>SUM(O43,U43,AA43,AG43)</f>
        <v>9</v>
      </c>
      <c r="AP42" s="104"/>
      <c r="AQ42" s="104"/>
      <c r="AR42" s="101">
        <f>AL42-AO42</f>
        <v>-3</v>
      </c>
      <c r="AS42" s="101"/>
      <c r="AT42" s="102"/>
      <c r="AU42" s="106">
        <v>3</v>
      </c>
      <c r="AV42" s="107"/>
      <c r="AW42" s="108"/>
    </row>
    <row r="43" spans="2:49" s="32" customFormat="1" ht="33.75" customHeight="1">
      <c r="B43" s="85"/>
      <c r="C43" s="88"/>
      <c r="D43" s="84"/>
      <c r="E43" s="85"/>
      <c r="F43" s="85"/>
      <c r="G43" s="85"/>
      <c r="H43" s="85"/>
      <c r="I43" s="85"/>
      <c r="J43" s="85"/>
      <c r="K43" s="109">
        <v>1</v>
      </c>
      <c r="L43" s="110"/>
      <c r="M43" s="105" t="s">
        <v>48</v>
      </c>
      <c r="N43" s="105"/>
      <c r="O43" s="96">
        <v>5</v>
      </c>
      <c r="P43" s="97"/>
      <c r="Q43" s="109">
        <v>3</v>
      </c>
      <c r="R43" s="110"/>
      <c r="S43" s="105" t="s">
        <v>48</v>
      </c>
      <c r="T43" s="105"/>
      <c r="U43" s="96">
        <v>2</v>
      </c>
      <c r="V43" s="97"/>
      <c r="W43" s="109">
        <v>2</v>
      </c>
      <c r="X43" s="110"/>
      <c r="Y43" s="105" t="s">
        <v>48</v>
      </c>
      <c r="Z43" s="105"/>
      <c r="AA43" s="96">
        <v>2</v>
      </c>
      <c r="AB43" s="97"/>
      <c r="AC43" s="109"/>
      <c r="AD43" s="110"/>
      <c r="AE43" s="105"/>
      <c r="AF43" s="105"/>
      <c r="AG43" s="96"/>
      <c r="AH43" s="97"/>
      <c r="AI43" s="98"/>
      <c r="AJ43" s="99"/>
      <c r="AK43" s="100"/>
      <c r="AL43" s="103"/>
      <c r="AM43" s="104"/>
      <c r="AN43" s="104"/>
      <c r="AO43" s="104"/>
      <c r="AP43" s="104"/>
      <c r="AQ43" s="104"/>
      <c r="AR43" s="101"/>
      <c r="AS43" s="101"/>
      <c r="AT43" s="102"/>
      <c r="AU43" s="106"/>
      <c r="AV43" s="107"/>
      <c r="AW43" s="108"/>
    </row>
    <row r="44" spans="2:49" s="32" customFormat="1" ht="33.75" customHeight="1">
      <c r="B44" s="45"/>
      <c r="C44" s="45"/>
      <c r="D44" s="45"/>
      <c r="E44" s="45"/>
      <c r="F44" s="45"/>
      <c r="G44" s="45"/>
      <c r="H44" s="45"/>
      <c r="I44" s="45"/>
      <c r="J44" s="45"/>
      <c r="K44" s="46"/>
      <c r="L44" s="46"/>
      <c r="M44" s="47"/>
      <c r="N44" s="47"/>
      <c r="O44" s="48"/>
      <c r="P44" s="48"/>
      <c r="Q44" s="46"/>
      <c r="R44" s="46"/>
      <c r="S44" s="47"/>
      <c r="T44" s="47"/>
      <c r="U44" s="48"/>
      <c r="V44" s="48"/>
      <c r="W44" s="46"/>
      <c r="X44" s="46"/>
      <c r="Y44" s="47"/>
      <c r="Z44" s="47"/>
      <c r="AA44" s="48"/>
      <c r="AB44" s="48"/>
      <c r="AC44" s="46"/>
      <c r="AD44" s="46"/>
      <c r="AE44" s="47"/>
      <c r="AF44" s="47"/>
      <c r="AG44" s="48"/>
      <c r="AH44" s="48"/>
      <c r="AI44" s="40"/>
      <c r="AJ44" s="40"/>
      <c r="AK44" s="40"/>
      <c r="AL44" s="49"/>
      <c r="AM44" s="49"/>
      <c r="AN44" s="49"/>
      <c r="AO44" s="49"/>
      <c r="AP44" s="49"/>
      <c r="AQ44" s="49"/>
      <c r="AR44" s="42"/>
      <c r="AS44" s="42"/>
      <c r="AT44" s="42"/>
      <c r="AU44" s="41"/>
      <c r="AV44" s="41"/>
      <c r="AW44" s="41"/>
    </row>
    <row r="45" spans="2:49" s="32" customFormat="1" ht="33.75" customHeight="1">
      <c r="B45" s="45"/>
      <c r="C45" s="45"/>
      <c r="D45" s="45"/>
      <c r="E45" s="45"/>
      <c r="F45" s="45"/>
      <c r="G45" s="45"/>
      <c r="H45" s="45"/>
      <c r="I45" s="45"/>
      <c r="J45" s="45"/>
      <c r="K45" s="46"/>
      <c r="L45" s="46"/>
      <c r="M45" s="47"/>
      <c r="N45" s="47"/>
      <c r="O45" s="48"/>
      <c r="P45" s="48"/>
      <c r="Q45" s="46"/>
      <c r="R45" s="46"/>
      <c r="S45" s="47"/>
      <c r="T45" s="47"/>
      <c r="U45" s="48"/>
      <c r="V45" s="48"/>
      <c r="W45" s="46"/>
      <c r="X45" s="46"/>
      <c r="Y45" s="47"/>
      <c r="Z45" s="47"/>
      <c r="AA45" s="48"/>
      <c r="AB45" s="48"/>
      <c r="AC45" s="46"/>
      <c r="AD45" s="46"/>
      <c r="AE45" s="47"/>
      <c r="AF45" s="47"/>
      <c r="AG45" s="48"/>
      <c r="AH45" s="48"/>
      <c r="AI45" s="40"/>
      <c r="AJ45" s="40"/>
      <c r="AK45" s="40"/>
      <c r="AL45" s="49"/>
      <c r="AM45" s="49"/>
      <c r="AN45" s="49"/>
      <c r="AO45" s="49"/>
      <c r="AP45" s="49"/>
      <c r="AQ45" s="49"/>
      <c r="AR45" s="42"/>
      <c r="AS45" s="42"/>
      <c r="AT45" s="42"/>
      <c r="AU45" s="41"/>
      <c r="AV45" s="41"/>
      <c r="AW45" s="41"/>
    </row>
    <row r="46" spans="2:22" ht="19.5" customHeight="1">
      <c r="B46" s="27" t="s">
        <v>55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9"/>
      <c r="O46" s="29"/>
      <c r="P46" s="29"/>
      <c r="V46" s="30"/>
    </row>
    <row r="47" spans="2:22" ht="10.5" customHeight="1" thickBot="1"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9"/>
      <c r="O47" s="29"/>
      <c r="P47" s="29"/>
      <c r="V47" s="30"/>
    </row>
    <row r="48" spans="2:49" ht="33.75" customHeight="1">
      <c r="B48" s="83"/>
      <c r="C48" s="83"/>
      <c r="D48" s="83"/>
      <c r="E48" s="83"/>
      <c r="F48" s="83"/>
      <c r="G48" s="83"/>
      <c r="H48" s="83"/>
      <c r="I48" s="83"/>
      <c r="J48" s="83"/>
      <c r="K48" s="31" t="str">
        <f>B49</f>
        <v>①</v>
      </c>
      <c r="L48" s="84" t="str">
        <f>'ブロック編成'!N15</f>
        <v>スクール</v>
      </c>
      <c r="M48" s="85"/>
      <c r="N48" s="85"/>
      <c r="O48" s="85"/>
      <c r="P48" s="85"/>
      <c r="Q48" s="31" t="str">
        <f>B51</f>
        <v>②</v>
      </c>
      <c r="R48" s="84" t="str">
        <f>'ブロック編成'!N16</f>
        <v>七飯フェアネス</v>
      </c>
      <c r="S48" s="85"/>
      <c r="T48" s="85"/>
      <c r="U48" s="85"/>
      <c r="V48" s="85"/>
      <c r="W48" s="31" t="str">
        <f>B53</f>
        <v>③</v>
      </c>
      <c r="X48" s="84" t="str">
        <f>'ブロック編成'!N17</f>
        <v>久根別</v>
      </c>
      <c r="Y48" s="85"/>
      <c r="Z48" s="85"/>
      <c r="AA48" s="85"/>
      <c r="AB48" s="85"/>
      <c r="AC48" s="31" t="str">
        <f>B55</f>
        <v>④</v>
      </c>
      <c r="AD48" s="84" t="str">
        <f>'ブロック編成'!N18</f>
        <v>港FC</v>
      </c>
      <c r="AE48" s="85"/>
      <c r="AF48" s="85"/>
      <c r="AG48" s="85"/>
      <c r="AH48" s="85"/>
      <c r="AI48" s="89" t="s">
        <v>43</v>
      </c>
      <c r="AJ48" s="90"/>
      <c r="AK48" s="91"/>
      <c r="AL48" s="86" t="s">
        <v>44</v>
      </c>
      <c r="AM48" s="87"/>
      <c r="AN48" s="87"/>
      <c r="AO48" s="87" t="s">
        <v>45</v>
      </c>
      <c r="AP48" s="87"/>
      <c r="AQ48" s="87"/>
      <c r="AR48" s="85" t="s">
        <v>46</v>
      </c>
      <c r="AS48" s="85"/>
      <c r="AT48" s="88"/>
      <c r="AU48" s="89" t="s">
        <v>0</v>
      </c>
      <c r="AV48" s="90"/>
      <c r="AW48" s="91"/>
    </row>
    <row r="49" spans="2:49" s="32" customFormat="1" ht="33.75" customHeight="1">
      <c r="B49" s="85" t="s">
        <v>47</v>
      </c>
      <c r="C49" s="88"/>
      <c r="D49" s="84" t="str">
        <f>L48</f>
        <v>スクール</v>
      </c>
      <c r="E49" s="85"/>
      <c r="F49" s="85"/>
      <c r="G49" s="85"/>
      <c r="H49" s="85"/>
      <c r="I49" s="85"/>
      <c r="J49" s="85"/>
      <c r="K49" s="33"/>
      <c r="L49" s="34"/>
      <c r="M49" s="92"/>
      <c r="N49" s="92"/>
      <c r="O49" s="34"/>
      <c r="P49" s="35"/>
      <c r="Q49" s="93" t="str">
        <f>IF(Q50="","",IF(Q50=U50,"△",IF(Q50&gt;U50,"○","×")))</f>
        <v>○</v>
      </c>
      <c r="R49" s="94"/>
      <c r="S49" s="94"/>
      <c r="T49" s="94"/>
      <c r="U49" s="94"/>
      <c r="V49" s="95"/>
      <c r="W49" s="93" t="str">
        <f>IF(W50="","",IF(W50=AA50,"△",IF(W50&gt;AA50,"○","×")))</f>
        <v>○</v>
      </c>
      <c r="X49" s="94"/>
      <c r="Y49" s="94"/>
      <c r="Z49" s="94"/>
      <c r="AA49" s="94"/>
      <c r="AB49" s="95"/>
      <c r="AC49" s="93" t="str">
        <f>IF(AC50="","",IF(AC50=AG50,"△",IF(AC50&gt;AG50,"○","×")))</f>
        <v>○</v>
      </c>
      <c r="AD49" s="94"/>
      <c r="AE49" s="94"/>
      <c r="AF49" s="94"/>
      <c r="AG49" s="94"/>
      <c r="AH49" s="95"/>
      <c r="AI49" s="98">
        <f>(COUNTIF(K49:AH49,"○")*3)+(COUNTIF(K49:AH49,"△")*1)</f>
        <v>9</v>
      </c>
      <c r="AJ49" s="99"/>
      <c r="AK49" s="100"/>
      <c r="AL49" s="103">
        <f>SUM(K50,Q50,W50,AC50)</f>
        <v>14</v>
      </c>
      <c r="AM49" s="104"/>
      <c r="AN49" s="104"/>
      <c r="AO49" s="104">
        <f>SUM(O50,U50,AA50,AG50)</f>
        <v>5</v>
      </c>
      <c r="AP49" s="104"/>
      <c r="AQ49" s="104"/>
      <c r="AR49" s="101">
        <f>AL49-AO49</f>
        <v>9</v>
      </c>
      <c r="AS49" s="101"/>
      <c r="AT49" s="102"/>
      <c r="AU49" s="106">
        <v>1</v>
      </c>
      <c r="AV49" s="107"/>
      <c r="AW49" s="108"/>
    </row>
    <row r="50" spans="2:49" s="32" customFormat="1" ht="33.75" customHeight="1">
      <c r="B50" s="85"/>
      <c r="C50" s="88"/>
      <c r="D50" s="84"/>
      <c r="E50" s="85"/>
      <c r="F50" s="85"/>
      <c r="G50" s="85"/>
      <c r="H50" s="85"/>
      <c r="I50" s="85"/>
      <c r="J50" s="85"/>
      <c r="K50" s="109"/>
      <c r="L50" s="110"/>
      <c r="M50" s="105"/>
      <c r="N50" s="105"/>
      <c r="O50" s="96"/>
      <c r="P50" s="97"/>
      <c r="Q50" s="109">
        <v>4</v>
      </c>
      <c r="R50" s="110"/>
      <c r="S50" s="105" t="s">
        <v>48</v>
      </c>
      <c r="T50" s="105"/>
      <c r="U50" s="96">
        <v>0</v>
      </c>
      <c r="V50" s="97"/>
      <c r="W50" s="109">
        <v>4</v>
      </c>
      <c r="X50" s="110"/>
      <c r="Y50" s="105" t="s">
        <v>48</v>
      </c>
      <c r="Z50" s="105"/>
      <c r="AA50" s="96">
        <v>3</v>
      </c>
      <c r="AB50" s="97"/>
      <c r="AC50" s="109">
        <v>6</v>
      </c>
      <c r="AD50" s="110"/>
      <c r="AE50" s="105" t="s">
        <v>48</v>
      </c>
      <c r="AF50" s="105"/>
      <c r="AG50" s="96">
        <v>2</v>
      </c>
      <c r="AH50" s="97"/>
      <c r="AI50" s="98"/>
      <c r="AJ50" s="99"/>
      <c r="AK50" s="100"/>
      <c r="AL50" s="103"/>
      <c r="AM50" s="104"/>
      <c r="AN50" s="104"/>
      <c r="AO50" s="104"/>
      <c r="AP50" s="104"/>
      <c r="AQ50" s="104"/>
      <c r="AR50" s="101"/>
      <c r="AS50" s="101"/>
      <c r="AT50" s="102"/>
      <c r="AU50" s="106"/>
      <c r="AV50" s="107"/>
      <c r="AW50" s="108"/>
    </row>
    <row r="51" spans="2:49" s="32" customFormat="1" ht="33.75" customHeight="1">
      <c r="B51" s="85" t="s">
        <v>49</v>
      </c>
      <c r="C51" s="88"/>
      <c r="D51" s="84" t="str">
        <f>R48</f>
        <v>七飯フェアネス</v>
      </c>
      <c r="E51" s="85"/>
      <c r="F51" s="85"/>
      <c r="G51" s="85"/>
      <c r="H51" s="85"/>
      <c r="I51" s="85"/>
      <c r="J51" s="85"/>
      <c r="K51" s="93" t="str">
        <f>IF(K52="","",IF(K52=O52,"△",IF(K52&gt;O52,"○","×")))</f>
        <v>×</v>
      </c>
      <c r="L51" s="94"/>
      <c r="M51" s="94"/>
      <c r="N51" s="94"/>
      <c r="O51" s="94"/>
      <c r="P51" s="95"/>
      <c r="Q51" s="33"/>
      <c r="R51" s="34"/>
      <c r="S51" s="92"/>
      <c r="T51" s="92"/>
      <c r="U51" s="34"/>
      <c r="V51" s="35"/>
      <c r="W51" s="93" t="str">
        <f>IF(W52="","",IF(W52=AA52,"△",IF(W52&gt;AA52,"○","×")))</f>
        <v>×</v>
      </c>
      <c r="X51" s="94"/>
      <c r="Y51" s="94"/>
      <c r="Z51" s="94"/>
      <c r="AA51" s="94"/>
      <c r="AB51" s="95"/>
      <c r="AC51" s="93" t="str">
        <f>IF(AC52="","",IF(AC52=AG52,"△",IF(AC52&gt;AG52,"○","×")))</f>
        <v>×</v>
      </c>
      <c r="AD51" s="94"/>
      <c r="AE51" s="94"/>
      <c r="AF51" s="94"/>
      <c r="AG51" s="94"/>
      <c r="AH51" s="95"/>
      <c r="AI51" s="98">
        <f>(COUNTIF(K51:AH51,"○")*3)+(COUNTIF(K51:AH51,"△")*1)</f>
        <v>0</v>
      </c>
      <c r="AJ51" s="99"/>
      <c r="AK51" s="100"/>
      <c r="AL51" s="103">
        <f>SUM(K52,Q52,W52,AC52)</f>
        <v>0</v>
      </c>
      <c r="AM51" s="104"/>
      <c r="AN51" s="104"/>
      <c r="AO51" s="104">
        <f>SUM(O52,U52,AA52,AG52)</f>
        <v>10</v>
      </c>
      <c r="AP51" s="104"/>
      <c r="AQ51" s="104"/>
      <c r="AR51" s="101">
        <f>AL51-AO51</f>
        <v>-10</v>
      </c>
      <c r="AS51" s="101"/>
      <c r="AT51" s="102"/>
      <c r="AU51" s="106">
        <v>4</v>
      </c>
      <c r="AV51" s="107"/>
      <c r="AW51" s="108"/>
    </row>
    <row r="52" spans="2:49" s="32" customFormat="1" ht="33.75" customHeight="1">
      <c r="B52" s="85"/>
      <c r="C52" s="88"/>
      <c r="D52" s="84"/>
      <c r="E52" s="85"/>
      <c r="F52" s="85"/>
      <c r="G52" s="85"/>
      <c r="H52" s="85"/>
      <c r="I52" s="85"/>
      <c r="J52" s="85"/>
      <c r="K52" s="109">
        <v>0</v>
      </c>
      <c r="L52" s="110"/>
      <c r="M52" s="105" t="s">
        <v>48</v>
      </c>
      <c r="N52" s="105"/>
      <c r="O52" s="96">
        <v>4</v>
      </c>
      <c r="P52" s="97"/>
      <c r="Q52" s="109"/>
      <c r="R52" s="110"/>
      <c r="S52" s="105"/>
      <c r="T52" s="105"/>
      <c r="U52" s="96"/>
      <c r="V52" s="97"/>
      <c r="W52" s="109">
        <v>0</v>
      </c>
      <c r="X52" s="110"/>
      <c r="Y52" s="105" t="s">
        <v>48</v>
      </c>
      <c r="Z52" s="105"/>
      <c r="AA52" s="96">
        <v>3</v>
      </c>
      <c r="AB52" s="97"/>
      <c r="AC52" s="109">
        <v>0</v>
      </c>
      <c r="AD52" s="110"/>
      <c r="AE52" s="105" t="s">
        <v>48</v>
      </c>
      <c r="AF52" s="105"/>
      <c r="AG52" s="96">
        <v>3</v>
      </c>
      <c r="AH52" s="97"/>
      <c r="AI52" s="98"/>
      <c r="AJ52" s="99"/>
      <c r="AK52" s="100"/>
      <c r="AL52" s="103"/>
      <c r="AM52" s="104"/>
      <c r="AN52" s="104"/>
      <c r="AO52" s="104"/>
      <c r="AP52" s="104"/>
      <c r="AQ52" s="104"/>
      <c r="AR52" s="101"/>
      <c r="AS52" s="101"/>
      <c r="AT52" s="102"/>
      <c r="AU52" s="106"/>
      <c r="AV52" s="107"/>
      <c r="AW52" s="108"/>
    </row>
    <row r="53" spans="2:49" s="32" customFormat="1" ht="33.75" customHeight="1">
      <c r="B53" s="85" t="s">
        <v>50</v>
      </c>
      <c r="C53" s="88"/>
      <c r="D53" s="84" t="str">
        <f>X48</f>
        <v>久根別</v>
      </c>
      <c r="E53" s="85"/>
      <c r="F53" s="85"/>
      <c r="G53" s="85"/>
      <c r="H53" s="85"/>
      <c r="I53" s="85"/>
      <c r="J53" s="85"/>
      <c r="K53" s="93" t="str">
        <f>IF(K54="","",IF(K54=O54,"△",IF(K54&gt;O54,"○","×")))</f>
        <v>×</v>
      </c>
      <c r="L53" s="94"/>
      <c r="M53" s="94"/>
      <c r="N53" s="94"/>
      <c r="O53" s="94"/>
      <c r="P53" s="95"/>
      <c r="Q53" s="93" t="str">
        <f>IF(Q54="","",IF(Q54=U54,"△",IF(Q54&gt;U54,"○","×")))</f>
        <v>○</v>
      </c>
      <c r="R53" s="94"/>
      <c r="S53" s="94"/>
      <c r="T53" s="94"/>
      <c r="U53" s="94"/>
      <c r="V53" s="95"/>
      <c r="W53" s="33"/>
      <c r="X53" s="34"/>
      <c r="Y53" s="92"/>
      <c r="Z53" s="92"/>
      <c r="AA53" s="34"/>
      <c r="AB53" s="35"/>
      <c r="AC53" s="93" t="str">
        <f>IF(AC54="","",IF(AC54=AG54,"△",IF(AC54&gt;AG54,"○","×")))</f>
        <v>○</v>
      </c>
      <c r="AD53" s="94"/>
      <c r="AE53" s="94"/>
      <c r="AF53" s="94"/>
      <c r="AG53" s="94"/>
      <c r="AH53" s="95"/>
      <c r="AI53" s="98">
        <f>(COUNTIF(K53:AH53,"○")*3)+(COUNTIF(K53:AH53,"△")*1)</f>
        <v>6</v>
      </c>
      <c r="AJ53" s="99"/>
      <c r="AK53" s="100"/>
      <c r="AL53" s="103">
        <f>SUM(K54,Q54,W54,AC54)</f>
        <v>11</v>
      </c>
      <c r="AM53" s="104"/>
      <c r="AN53" s="104"/>
      <c r="AO53" s="104">
        <f>SUM(O54,U54,AA54,AG54)</f>
        <v>4</v>
      </c>
      <c r="AP53" s="104"/>
      <c r="AQ53" s="104"/>
      <c r="AR53" s="101">
        <f>AL53-AO53</f>
        <v>7</v>
      </c>
      <c r="AS53" s="101"/>
      <c r="AT53" s="102"/>
      <c r="AU53" s="106">
        <v>2</v>
      </c>
      <c r="AV53" s="107"/>
      <c r="AW53" s="108"/>
    </row>
    <row r="54" spans="2:49" s="32" customFormat="1" ht="33.75" customHeight="1">
      <c r="B54" s="85"/>
      <c r="C54" s="88"/>
      <c r="D54" s="84"/>
      <c r="E54" s="85"/>
      <c r="F54" s="85"/>
      <c r="G54" s="85"/>
      <c r="H54" s="85"/>
      <c r="I54" s="85"/>
      <c r="J54" s="85"/>
      <c r="K54" s="109">
        <v>3</v>
      </c>
      <c r="L54" s="110"/>
      <c r="M54" s="105" t="s">
        <v>48</v>
      </c>
      <c r="N54" s="105"/>
      <c r="O54" s="96">
        <v>4</v>
      </c>
      <c r="P54" s="97"/>
      <c r="Q54" s="109">
        <v>3</v>
      </c>
      <c r="R54" s="110"/>
      <c r="S54" s="105" t="s">
        <v>48</v>
      </c>
      <c r="T54" s="105"/>
      <c r="U54" s="96">
        <v>0</v>
      </c>
      <c r="V54" s="97"/>
      <c r="W54" s="109"/>
      <c r="X54" s="110"/>
      <c r="Y54" s="105"/>
      <c r="Z54" s="105"/>
      <c r="AA54" s="96"/>
      <c r="AB54" s="97"/>
      <c r="AC54" s="109">
        <v>5</v>
      </c>
      <c r="AD54" s="110"/>
      <c r="AE54" s="105" t="s">
        <v>48</v>
      </c>
      <c r="AF54" s="105"/>
      <c r="AG54" s="96">
        <v>0</v>
      </c>
      <c r="AH54" s="97"/>
      <c r="AI54" s="98"/>
      <c r="AJ54" s="99"/>
      <c r="AK54" s="100"/>
      <c r="AL54" s="103"/>
      <c r="AM54" s="104"/>
      <c r="AN54" s="104"/>
      <c r="AO54" s="104"/>
      <c r="AP54" s="104"/>
      <c r="AQ54" s="104"/>
      <c r="AR54" s="101"/>
      <c r="AS54" s="101"/>
      <c r="AT54" s="102"/>
      <c r="AU54" s="106"/>
      <c r="AV54" s="107"/>
      <c r="AW54" s="108"/>
    </row>
    <row r="55" spans="2:49" s="32" customFormat="1" ht="33.75" customHeight="1">
      <c r="B55" s="85" t="s">
        <v>51</v>
      </c>
      <c r="C55" s="88"/>
      <c r="D55" s="84" t="str">
        <f>AD48</f>
        <v>港FC</v>
      </c>
      <c r="E55" s="85"/>
      <c r="F55" s="85"/>
      <c r="G55" s="85"/>
      <c r="H55" s="85"/>
      <c r="I55" s="85"/>
      <c r="J55" s="85"/>
      <c r="K55" s="93" t="str">
        <f>IF(K56="","",IF(K56=O56,"△",IF(K56&gt;O56,"○","×")))</f>
        <v>×</v>
      </c>
      <c r="L55" s="94"/>
      <c r="M55" s="94"/>
      <c r="N55" s="94"/>
      <c r="O55" s="94"/>
      <c r="P55" s="95"/>
      <c r="Q55" s="93" t="str">
        <f>IF(Q56="","",IF(Q56=U56,"△",IF(Q56&gt;U56,"○","×")))</f>
        <v>○</v>
      </c>
      <c r="R55" s="94"/>
      <c r="S55" s="94"/>
      <c r="T55" s="94"/>
      <c r="U55" s="94"/>
      <c r="V55" s="95"/>
      <c r="W55" s="93" t="str">
        <f>IF(W56="","",IF(W56=AA56,"△",IF(W56&gt;AA56,"○","×")))</f>
        <v>×</v>
      </c>
      <c r="X55" s="94"/>
      <c r="Y55" s="94"/>
      <c r="Z55" s="94"/>
      <c r="AA55" s="94"/>
      <c r="AB55" s="95"/>
      <c r="AC55" s="33"/>
      <c r="AD55" s="34"/>
      <c r="AE55" s="92"/>
      <c r="AF55" s="92"/>
      <c r="AG55" s="34"/>
      <c r="AH55" s="35"/>
      <c r="AI55" s="98">
        <f>(COUNTIF(K55:AH55,"○")*3)+(COUNTIF(K55:AH55,"△")*1)</f>
        <v>3</v>
      </c>
      <c r="AJ55" s="99"/>
      <c r="AK55" s="100"/>
      <c r="AL55" s="103">
        <f>SUM(K56,Q56,W56,AC56)</f>
        <v>5</v>
      </c>
      <c r="AM55" s="104"/>
      <c r="AN55" s="104"/>
      <c r="AO55" s="104">
        <f>SUM(O56,U56,AA56,AG56)</f>
        <v>11</v>
      </c>
      <c r="AP55" s="104"/>
      <c r="AQ55" s="104"/>
      <c r="AR55" s="101">
        <f>AL55-AO55</f>
        <v>-6</v>
      </c>
      <c r="AS55" s="101"/>
      <c r="AT55" s="102"/>
      <c r="AU55" s="106">
        <v>3</v>
      </c>
      <c r="AV55" s="107"/>
      <c r="AW55" s="108"/>
    </row>
    <row r="56" spans="2:49" s="32" customFormat="1" ht="33.75" customHeight="1">
      <c r="B56" s="85"/>
      <c r="C56" s="88"/>
      <c r="D56" s="84"/>
      <c r="E56" s="85"/>
      <c r="F56" s="85"/>
      <c r="G56" s="85"/>
      <c r="H56" s="85"/>
      <c r="I56" s="85"/>
      <c r="J56" s="85"/>
      <c r="K56" s="109">
        <v>2</v>
      </c>
      <c r="L56" s="110"/>
      <c r="M56" s="105" t="s">
        <v>48</v>
      </c>
      <c r="N56" s="105"/>
      <c r="O56" s="96">
        <v>6</v>
      </c>
      <c r="P56" s="97"/>
      <c r="Q56" s="109">
        <v>3</v>
      </c>
      <c r="R56" s="110"/>
      <c r="S56" s="105" t="s">
        <v>48</v>
      </c>
      <c r="T56" s="105"/>
      <c r="U56" s="96">
        <v>0</v>
      </c>
      <c r="V56" s="97"/>
      <c r="W56" s="109">
        <v>0</v>
      </c>
      <c r="X56" s="110"/>
      <c r="Y56" s="105" t="s">
        <v>48</v>
      </c>
      <c r="Z56" s="105"/>
      <c r="AA56" s="96">
        <v>5</v>
      </c>
      <c r="AB56" s="97"/>
      <c r="AC56" s="109"/>
      <c r="AD56" s="110"/>
      <c r="AE56" s="105"/>
      <c r="AF56" s="105"/>
      <c r="AG56" s="96"/>
      <c r="AH56" s="97"/>
      <c r="AI56" s="98"/>
      <c r="AJ56" s="99"/>
      <c r="AK56" s="100"/>
      <c r="AL56" s="103"/>
      <c r="AM56" s="104"/>
      <c r="AN56" s="104"/>
      <c r="AO56" s="104"/>
      <c r="AP56" s="104"/>
      <c r="AQ56" s="104"/>
      <c r="AR56" s="101"/>
      <c r="AS56" s="101"/>
      <c r="AT56" s="102"/>
      <c r="AU56" s="106"/>
      <c r="AV56" s="107"/>
      <c r="AW56" s="108"/>
    </row>
    <row r="57" spans="2:49" ht="21" customHeight="1">
      <c r="B57" s="36"/>
      <c r="C57" s="36"/>
      <c r="D57" s="36"/>
      <c r="E57" s="36"/>
      <c r="F57" s="36"/>
      <c r="G57" s="36"/>
      <c r="H57" s="36"/>
      <c r="I57" s="36"/>
      <c r="J57" s="36"/>
      <c r="K57" s="37"/>
      <c r="L57" s="37"/>
      <c r="M57" s="38"/>
      <c r="N57" s="38"/>
      <c r="O57" s="39"/>
      <c r="P57" s="39"/>
      <c r="Q57" s="37"/>
      <c r="R57" s="37"/>
      <c r="S57" s="38"/>
      <c r="T57" s="38"/>
      <c r="U57" s="39"/>
      <c r="V57" s="39"/>
      <c r="W57" s="37"/>
      <c r="X57" s="37"/>
      <c r="Y57" s="38"/>
      <c r="Z57" s="38"/>
      <c r="AA57" s="39"/>
      <c r="AB57" s="39"/>
      <c r="AC57" s="37"/>
      <c r="AD57" s="37"/>
      <c r="AE57" s="38"/>
      <c r="AF57" s="38"/>
      <c r="AG57" s="39"/>
      <c r="AH57" s="39"/>
      <c r="AI57" s="40"/>
      <c r="AJ57" s="40"/>
      <c r="AK57" s="40"/>
      <c r="AL57" s="41"/>
      <c r="AM57" s="41"/>
      <c r="AN57" s="41"/>
      <c r="AO57" s="41"/>
      <c r="AP57" s="41"/>
      <c r="AQ57" s="41"/>
      <c r="AR57" s="42"/>
      <c r="AS57" s="42"/>
      <c r="AT57" s="42"/>
      <c r="AU57" s="41"/>
      <c r="AV57" s="41"/>
      <c r="AW57" s="41"/>
    </row>
    <row r="58" spans="2:49" ht="6.75" customHeight="1">
      <c r="B58" s="36"/>
      <c r="C58" s="36"/>
      <c r="D58" s="36"/>
      <c r="E58" s="36"/>
      <c r="F58" s="36"/>
      <c r="G58" s="36"/>
      <c r="H58" s="36"/>
      <c r="I58" s="36"/>
      <c r="J58" s="36"/>
      <c r="K58" s="37"/>
      <c r="L58" s="37"/>
      <c r="M58" s="38"/>
      <c r="N58" s="38"/>
      <c r="O58" s="39"/>
      <c r="P58" s="39"/>
      <c r="Q58" s="37"/>
      <c r="R58" s="37"/>
      <c r="S58" s="38"/>
      <c r="T58" s="38"/>
      <c r="U58" s="39"/>
      <c r="V58" s="39"/>
      <c r="W58" s="37"/>
      <c r="X58" s="37"/>
      <c r="Y58" s="38"/>
      <c r="Z58" s="38"/>
      <c r="AA58" s="39"/>
      <c r="AB58" s="39"/>
      <c r="AC58" s="37"/>
      <c r="AD58" s="37"/>
      <c r="AE58" s="38"/>
      <c r="AF58" s="38"/>
      <c r="AG58" s="39"/>
      <c r="AH58" s="39"/>
      <c r="AI58" s="40"/>
      <c r="AJ58" s="40"/>
      <c r="AK58" s="40"/>
      <c r="AL58" s="41"/>
      <c r="AM58" s="41"/>
      <c r="AN58" s="41"/>
      <c r="AO58" s="41"/>
      <c r="AP58" s="41"/>
      <c r="AQ58" s="41"/>
      <c r="AR58" s="42"/>
      <c r="AS58" s="42"/>
      <c r="AT58" s="42"/>
      <c r="AU58" s="41"/>
      <c r="AV58" s="41"/>
      <c r="AW58" s="41"/>
    </row>
    <row r="59" spans="4:45" ht="26.25">
      <c r="D59" s="82" t="s">
        <v>59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</row>
    <row r="60" spans="2:49" ht="30.75" customHeight="1">
      <c r="B60" s="36"/>
      <c r="C60" s="36"/>
      <c r="D60" s="36"/>
      <c r="E60" s="36"/>
      <c r="F60" s="36"/>
      <c r="G60" s="36"/>
      <c r="H60" s="36"/>
      <c r="I60" s="36"/>
      <c r="J60" s="36"/>
      <c r="K60" s="37"/>
      <c r="L60" s="37"/>
      <c r="M60" s="38"/>
      <c r="N60" s="38"/>
      <c r="O60" s="39"/>
      <c r="P60" s="39"/>
      <c r="Q60" s="37"/>
      <c r="R60" s="37"/>
      <c r="S60" s="38"/>
      <c r="T60" s="38"/>
      <c r="U60" s="39"/>
      <c r="V60" s="39"/>
      <c r="W60" s="37"/>
      <c r="X60" s="37"/>
      <c r="Y60" s="38"/>
      <c r="Z60" s="38"/>
      <c r="AA60" s="39"/>
      <c r="AB60" s="39"/>
      <c r="AC60" s="37"/>
      <c r="AD60" s="37"/>
      <c r="AE60" s="38"/>
      <c r="AF60" s="38"/>
      <c r="AG60" s="39"/>
      <c r="AH60" s="39"/>
      <c r="AI60" s="40"/>
      <c r="AJ60" s="40"/>
      <c r="AK60" s="40"/>
      <c r="AL60" s="41"/>
      <c r="AM60" s="41"/>
      <c r="AN60" s="41"/>
      <c r="AO60" s="41"/>
      <c r="AP60" s="41"/>
      <c r="AQ60" s="41"/>
      <c r="AR60" s="42"/>
      <c r="AS60" s="42"/>
      <c r="AT60" s="42"/>
      <c r="AU60" s="41"/>
      <c r="AV60" s="41"/>
      <c r="AW60" s="41"/>
    </row>
    <row r="61" spans="2:22" ht="19.5" customHeight="1">
      <c r="B61" s="27" t="s">
        <v>57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9"/>
      <c r="O61" s="29"/>
      <c r="P61" s="29"/>
      <c r="V61" s="30"/>
    </row>
    <row r="62" spans="2:22" ht="10.5" customHeight="1" thickBot="1">
      <c r="B62" s="27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9"/>
      <c r="O62" s="29"/>
      <c r="P62" s="29"/>
      <c r="V62" s="30"/>
    </row>
    <row r="63" spans="2:49" ht="33.75" customHeight="1">
      <c r="B63" s="83"/>
      <c r="C63" s="83"/>
      <c r="D63" s="83"/>
      <c r="E63" s="83"/>
      <c r="F63" s="83"/>
      <c r="G63" s="83"/>
      <c r="H63" s="83"/>
      <c r="I63" s="83"/>
      <c r="J63" s="83"/>
      <c r="K63" s="31" t="str">
        <f>B64</f>
        <v>①</v>
      </c>
      <c r="L63" s="84" t="str">
        <f>'ブロック編成'!Z8</f>
        <v>浜分F C</v>
      </c>
      <c r="M63" s="85"/>
      <c r="N63" s="85"/>
      <c r="O63" s="85"/>
      <c r="P63" s="85"/>
      <c r="Q63" s="31" t="str">
        <f>B66</f>
        <v>②</v>
      </c>
      <c r="R63" s="84" t="str">
        <f>'ブロック編成'!Z9</f>
        <v>えさん</v>
      </c>
      <c r="S63" s="85"/>
      <c r="T63" s="85"/>
      <c r="U63" s="85"/>
      <c r="V63" s="85"/>
      <c r="W63" s="31" t="str">
        <f>B68</f>
        <v>③</v>
      </c>
      <c r="X63" s="84" t="str">
        <f>'ブロック編成'!Z10</f>
        <v>ジュニオール</v>
      </c>
      <c r="Y63" s="85"/>
      <c r="Z63" s="85"/>
      <c r="AA63" s="85"/>
      <c r="AB63" s="85"/>
      <c r="AC63" s="31" t="str">
        <f>B70</f>
        <v>④</v>
      </c>
      <c r="AD63" s="84" t="str">
        <f>'ブロック編成'!Z11</f>
        <v>大　野</v>
      </c>
      <c r="AE63" s="85"/>
      <c r="AF63" s="85"/>
      <c r="AG63" s="85"/>
      <c r="AH63" s="85"/>
      <c r="AI63" s="89" t="s">
        <v>43</v>
      </c>
      <c r="AJ63" s="90"/>
      <c r="AK63" s="91"/>
      <c r="AL63" s="86" t="s">
        <v>44</v>
      </c>
      <c r="AM63" s="87"/>
      <c r="AN63" s="87"/>
      <c r="AO63" s="87" t="s">
        <v>45</v>
      </c>
      <c r="AP63" s="87"/>
      <c r="AQ63" s="87"/>
      <c r="AR63" s="85" t="s">
        <v>46</v>
      </c>
      <c r="AS63" s="85"/>
      <c r="AT63" s="88"/>
      <c r="AU63" s="89" t="s">
        <v>0</v>
      </c>
      <c r="AV63" s="90"/>
      <c r="AW63" s="91"/>
    </row>
    <row r="64" spans="2:49" s="32" customFormat="1" ht="33.75" customHeight="1">
      <c r="B64" s="85" t="s">
        <v>47</v>
      </c>
      <c r="C64" s="88"/>
      <c r="D64" s="84" t="str">
        <f>L63</f>
        <v>浜分F C</v>
      </c>
      <c r="E64" s="85"/>
      <c r="F64" s="85"/>
      <c r="G64" s="85"/>
      <c r="H64" s="85"/>
      <c r="I64" s="85"/>
      <c r="J64" s="85"/>
      <c r="K64" s="33"/>
      <c r="L64" s="34"/>
      <c r="M64" s="92"/>
      <c r="N64" s="92"/>
      <c r="O64" s="34"/>
      <c r="P64" s="35"/>
      <c r="Q64" s="93" t="str">
        <f>IF(Q65="","",IF(Q65=U65,"△",IF(Q65&gt;U65,"○","×")))</f>
        <v>△</v>
      </c>
      <c r="R64" s="94"/>
      <c r="S64" s="94"/>
      <c r="T64" s="94"/>
      <c r="U64" s="94"/>
      <c r="V64" s="95"/>
      <c r="W64" s="93" t="str">
        <f>IF(W65="","",IF(W65=AA65,"△",IF(W65&gt;AA65,"○","×")))</f>
        <v>×</v>
      </c>
      <c r="X64" s="94"/>
      <c r="Y64" s="94"/>
      <c r="Z64" s="94"/>
      <c r="AA64" s="94"/>
      <c r="AB64" s="95"/>
      <c r="AC64" s="93" t="str">
        <f>IF(AC65="","",IF(AC65=AG65,"△",IF(AC65&gt;AG65,"○","×")))</f>
        <v>○</v>
      </c>
      <c r="AD64" s="94"/>
      <c r="AE64" s="94"/>
      <c r="AF64" s="94"/>
      <c r="AG64" s="94"/>
      <c r="AH64" s="95"/>
      <c r="AI64" s="98">
        <f>(COUNTIF(K64:AH64,"○")*3)+(COUNTIF(K64:AH64,"△")*1)</f>
        <v>4</v>
      </c>
      <c r="AJ64" s="99"/>
      <c r="AK64" s="100"/>
      <c r="AL64" s="103">
        <f>SUM(K65,Q65,W65,AC65)</f>
        <v>7</v>
      </c>
      <c r="AM64" s="104"/>
      <c r="AN64" s="104"/>
      <c r="AO64" s="104">
        <f>SUM(O65,U65,AA65,AG65)</f>
        <v>4</v>
      </c>
      <c r="AP64" s="104"/>
      <c r="AQ64" s="104"/>
      <c r="AR64" s="101">
        <f>AL64-AO64</f>
        <v>3</v>
      </c>
      <c r="AS64" s="101"/>
      <c r="AT64" s="102"/>
      <c r="AU64" s="106">
        <v>2</v>
      </c>
      <c r="AV64" s="107"/>
      <c r="AW64" s="108"/>
    </row>
    <row r="65" spans="2:49" s="32" customFormat="1" ht="33.75" customHeight="1">
      <c r="B65" s="85"/>
      <c r="C65" s="88"/>
      <c r="D65" s="84"/>
      <c r="E65" s="85"/>
      <c r="F65" s="85"/>
      <c r="G65" s="85"/>
      <c r="H65" s="85"/>
      <c r="I65" s="85"/>
      <c r="J65" s="85"/>
      <c r="K65" s="109"/>
      <c r="L65" s="110"/>
      <c r="M65" s="105"/>
      <c r="N65" s="105"/>
      <c r="O65" s="96"/>
      <c r="P65" s="97"/>
      <c r="Q65" s="109">
        <v>0</v>
      </c>
      <c r="R65" s="110"/>
      <c r="S65" s="105" t="s">
        <v>48</v>
      </c>
      <c r="T65" s="105"/>
      <c r="U65" s="96">
        <v>0</v>
      </c>
      <c r="V65" s="97"/>
      <c r="W65" s="109">
        <v>1</v>
      </c>
      <c r="X65" s="110"/>
      <c r="Y65" s="105" t="s">
        <v>48</v>
      </c>
      <c r="Z65" s="105"/>
      <c r="AA65" s="96">
        <v>4</v>
      </c>
      <c r="AB65" s="97"/>
      <c r="AC65" s="109">
        <v>6</v>
      </c>
      <c r="AD65" s="110"/>
      <c r="AE65" s="105" t="s">
        <v>48</v>
      </c>
      <c r="AF65" s="105"/>
      <c r="AG65" s="96">
        <v>0</v>
      </c>
      <c r="AH65" s="97"/>
      <c r="AI65" s="98"/>
      <c r="AJ65" s="99"/>
      <c r="AK65" s="100"/>
      <c r="AL65" s="103"/>
      <c r="AM65" s="104"/>
      <c r="AN65" s="104"/>
      <c r="AO65" s="104"/>
      <c r="AP65" s="104"/>
      <c r="AQ65" s="104"/>
      <c r="AR65" s="101"/>
      <c r="AS65" s="101"/>
      <c r="AT65" s="102"/>
      <c r="AU65" s="106"/>
      <c r="AV65" s="107"/>
      <c r="AW65" s="108"/>
    </row>
    <row r="66" spans="2:49" s="32" customFormat="1" ht="33.75" customHeight="1">
      <c r="B66" s="85" t="s">
        <v>49</v>
      </c>
      <c r="C66" s="88"/>
      <c r="D66" s="84" t="str">
        <f>R63</f>
        <v>えさん</v>
      </c>
      <c r="E66" s="85"/>
      <c r="F66" s="85"/>
      <c r="G66" s="85"/>
      <c r="H66" s="85"/>
      <c r="I66" s="85"/>
      <c r="J66" s="85"/>
      <c r="K66" s="93" t="str">
        <f>IF(K67="","",IF(K67=O67,"△",IF(K67&gt;O67,"○","×")))</f>
        <v>△</v>
      </c>
      <c r="L66" s="94"/>
      <c r="M66" s="94"/>
      <c r="N66" s="94"/>
      <c r="O66" s="94"/>
      <c r="P66" s="95"/>
      <c r="Q66" s="33"/>
      <c r="R66" s="34"/>
      <c r="S66" s="92"/>
      <c r="T66" s="92"/>
      <c r="U66" s="34"/>
      <c r="V66" s="35"/>
      <c r="W66" s="93" t="str">
        <f>IF(W67="","",IF(W67=AA67,"△",IF(W67&gt;AA67,"○","×")))</f>
        <v>×</v>
      </c>
      <c r="X66" s="94"/>
      <c r="Y66" s="94"/>
      <c r="Z66" s="94"/>
      <c r="AA66" s="94"/>
      <c r="AB66" s="95"/>
      <c r="AC66" s="93" t="str">
        <f>IF(AC67="","",IF(AC67=AG67,"△",IF(AC67&gt;AG67,"○","×")))</f>
        <v>○</v>
      </c>
      <c r="AD66" s="94"/>
      <c r="AE66" s="94"/>
      <c r="AF66" s="94"/>
      <c r="AG66" s="94"/>
      <c r="AH66" s="95"/>
      <c r="AI66" s="98">
        <f>(COUNTIF(K66:AH66,"○")*3)+(COUNTIF(K66:AH66,"△")*1)</f>
        <v>4</v>
      </c>
      <c r="AJ66" s="99"/>
      <c r="AK66" s="100"/>
      <c r="AL66" s="103">
        <f>SUM(K67,Q67,W67,AC67)</f>
        <v>5</v>
      </c>
      <c r="AM66" s="104"/>
      <c r="AN66" s="104"/>
      <c r="AO66" s="104">
        <f>SUM(O67,U67,AA67,AG67)</f>
        <v>2</v>
      </c>
      <c r="AP66" s="104"/>
      <c r="AQ66" s="104"/>
      <c r="AR66" s="101">
        <f>AL66-AO66</f>
        <v>3</v>
      </c>
      <c r="AS66" s="101"/>
      <c r="AT66" s="102"/>
      <c r="AU66" s="106">
        <v>3</v>
      </c>
      <c r="AV66" s="107"/>
      <c r="AW66" s="108"/>
    </row>
    <row r="67" spans="2:49" s="32" customFormat="1" ht="33.75" customHeight="1">
      <c r="B67" s="85"/>
      <c r="C67" s="88"/>
      <c r="D67" s="84"/>
      <c r="E67" s="85"/>
      <c r="F67" s="85"/>
      <c r="G67" s="85"/>
      <c r="H67" s="85"/>
      <c r="I67" s="85"/>
      <c r="J67" s="85"/>
      <c r="K67" s="109">
        <v>0</v>
      </c>
      <c r="L67" s="110"/>
      <c r="M67" s="105" t="s">
        <v>48</v>
      </c>
      <c r="N67" s="105"/>
      <c r="O67" s="96">
        <v>0</v>
      </c>
      <c r="P67" s="97"/>
      <c r="Q67" s="109"/>
      <c r="R67" s="110"/>
      <c r="S67" s="105"/>
      <c r="T67" s="105"/>
      <c r="U67" s="96"/>
      <c r="V67" s="97"/>
      <c r="W67" s="109">
        <v>1</v>
      </c>
      <c r="X67" s="110"/>
      <c r="Y67" s="105" t="s">
        <v>48</v>
      </c>
      <c r="Z67" s="105"/>
      <c r="AA67" s="96">
        <v>2</v>
      </c>
      <c r="AB67" s="97"/>
      <c r="AC67" s="109">
        <v>4</v>
      </c>
      <c r="AD67" s="110"/>
      <c r="AE67" s="105" t="s">
        <v>48</v>
      </c>
      <c r="AF67" s="105"/>
      <c r="AG67" s="96">
        <v>0</v>
      </c>
      <c r="AH67" s="97"/>
      <c r="AI67" s="98"/>
      <c r="AJ67" s="99"/>
      <c r="AK67" s="100"/>
      <c r="AL67" s="103"/>
      <c r="AM67" s="104"/>
      <c r="AN67" s="104"/>
      <c r="AO67" s="104"/>
      <c r="AP67" s="104"/>
      <c r="AQ67" s="104"/>
      <c r="AR67" s="101"/>
      <c r="AS67" s="101"/>
      <c r="AT67" s="102"/>
      <c r="AU67" s="106"/>
      <c r="AV67" s="107"/>
      <c r="AW67" s="108"/>
    </row>
    <row r="68" spans="2:49" s="32" customFormat="1" ht="33.75" customHeight="1">
      <c r="B68" s="85" t="s">
        <v>50</v>
      </c>
      <c r="C68" s="88"/>
      <c r="D68" s="84" t="str">
        <f>X63</f>
        <v>ジュニオール</v>
      </c>
      <c r="E68" s="85"/>
      <c r="F68" s="85"/>
      <c r="G68" s="85"/>
      <c r="H68" s="85"/>
      <c r="I68" s="85"/>
      <c r="J68" s="85"/>
      <c r="K68" s="93" t="str">
        <f>IF(K69="","",IF(K69=O69,"△",IF(K69&gt;O69,"○","×")))</f>
        <v>○</v>
      </c>
      <c r="L68" s="94"/>
      <c r="M68" s="94"/>
      <c r="N68" s="94"/>
      <c r="O68" s="94"/>
      <c r="P68" s="95"/>
      <c r="Q68" s="93" t="str">
        <f>IF(Q69="","",IF(Q69=U69,"△",IF(Q69&gt;U69,"○","×")))</f>
        <v>○</v>
      </c>
      <c r="R68" s="94"/>
      <c r="S68" s="94"/>
      <c r="T68" s="94"/>
      <c r="U68" s="94"/>
      <c r="V68" s="95"/>
      <c r="W68" s="33"/>
      <c r="X68" s="34"/>
      <c r="Y68" s="92"/>
      <c r="Z68" s="92"/>
      <c r="AA68" s="34"/>
      <c r="AB68" s="35"/>
      <c r="AC68" s="93" t="str">
        <f>IF(AC69="","",IF(AC69=AG69,"△",IF(AC69&gt;AG69,"○","×")))</f>
        <v>○</v>
      </c>
      <c r="AD68" s="94"/>
      <c r="AE68" s="94"/>
      <c r="AF68" s="94"/>
      <c r="AG68" s="94"/>
      <c r="AH68" s="95"/>
      <c r="AI68" s="98">
        <f>(COUNTIF(K68:AH68,"○")*3)+(COUNTIF(K68:AH68,"△")*1)</f>
        <v>9</v>
      </c>
      <c r="AJ68" s="99"/>
      <c r="AK68" s="100"/>
      <c r="AL68" s="103">
        <f>SUM(K69,Q69,W69,AC69)</f>
        <v>14</v>
      </c>
      <c r="AM68" s="104"/>
      <c r="AN68" s="104"/>
      <c r="AO68" s="104">
        <f>SUM(O69,U69,AA69,AG69)</f>
        <v>2</v>
      </c>
      <c r="AP68" s="104"/>
      <c r="AQ68" s="104"/>
      <c r="AR68" s="101">
        <f>AL68-AO68</f>
        <v>12</v>
      </c>
      <c r="AS68" s="101"/>
      <c r="AT68" s="102"/>
      <c r="AU68" s="106">
        <v>1</v>
      </c>
      <c r="AV68" s="107"/>
      <c r="AW68" s="108"/>
    </row>
    <row r="69" spans="2:49" s="32" customFormat="1" ht="33.75" customHeight="1">
      <c r="B69" s="85"/>
      <c r="C69" s="88"/>
      <c r="D69" s="84"/>
      <c r="E69" s="85"/>
      <c r="F69" s="85"/>
      <c r="G69" s="85"/>
      <c r="H69" s="85"/>
      <c r="I69" s="85"/>
      <c r="J69" s="85"/>
      <c r="K69" s="109">
        <v>4</v>
      </c>
      <c r="L69" s="110"/>
      <c r="M69" s="105" t="s">
        <v>48</v>
      </c>
      <c r="N69" s="105"/>
      <c r="O69" s="96">
        <v>1</v>
      </c>
      <c r="P69" s="97"/>
      <c r="Q69" s="109">
        <v>2</v>
      </c>
      <c r="R69" s="110"/>
      <c r="S69" s="105" t="s">
        <v>48</v>
      </c>
      <c r="T69" s="105"/>
      <c r="U69" s="96">
        <v>1</v>
      </c>
      <c r="V69" s="97"/>
      <c r="W69" s="109"/>
      <c r="X69" s="110"/>
      <c r="Y69" s="105"/>
      <c r="Z69" s="105"/>
      <c r="AA69" s="96"/>
      <c r="AB69" s="97"/>
      <c r="AC69" s="109">
        <v>8</v>
      </c>
      <c r="AD69" s="110"/>
      <c r="AE69" s="105" t="s">
        <v>48</v>
      </c>
      <c r="AF69" s="105"/>
      <c r="AG69" s="96">
        <v>0</v>
      </c>
      <c r="AH69" s="97"/>
      <c r="AI69" s="98"/>
      <c r="AJ69" s="99"/>
      <c r="AK69" s="100"/>
      <c r="AL69" s="103"/>
      <c r="AM69" s="104"/>
      <c r="AN69" s="104"/>
      <c r="AO69" s="104"/>
      <c r="AP69" s="104"/>
      <c r="AQ69" s="104"/>
      <c r="AR69" s="101"/>
      <c r="AS69" s="101"/>
      <c r="AT69" s="102"/>
      <c r="AU69" s="106"/>
      <c r="AV69" s="107"/>
      <c r="AW69" s="108"/>
    </row>
    <row r="70" spans="2:49" s="32" customFormat="1" ht="33.75" customHeight="1">
      <c r="B70" s="85" t="s">
        <v>51</v>
      </c>
      <c r="C70" s="88"/>
      <c r="D70" s="84" t="str">
        <f>AD63</f>
        <v>大　野</v>
      </c>
      <c r="E70" s="85"/>
      <c r="F70" s="85"/>
      <c r="G70" s="85"/>
      <c r="H70" s="85"/>
      <c r="I70" s="85"/>
      <c r="J70" s="85"/>
      <c r="K70" s="93" t="str">
        <f>IF(K71="","",IF(K71=O71,"△",IF(K71&gt;O71,"○","×")))</f>
        <v>×</v>
      </c>
      <c r="L70" s="94"/>
      <c r="M70" s="94"/>
      <c r="N70" s="94"/>
      <c r="O70" s="94"/>
      <c r="P70" s="95"/>
      <c r="Q70" s="93" t="str">
        <f>IF(Q71="","",IF(Q71=U71,"△",IF(Q71&gt;U71,"○","×")))</f>
        <v>×</v>
      </c>
      <c r="R70" s="94"/>
      <c r="S70" s="94"/>
      <c r="T70" s="94"/>
      <c r="U70" s="94"/>
      <c r="V70" s="95"/>
      <c r="W70" s="93" t="str">
        <f>IF(W71="","",IF(W71=AA71,"△",IF(W71&gt;AA71,"○","×")))</f>
        <v>×</v>
      </c>
      <c r="X70" s="94"/>
      <c r="Y70" s="94"/>
      <c r="Z70" s="94"/>
      <c r="AA70" s="94"/>
      <c r="AB70" s="95"/>
      <c r="AC70" s="33"/>
      <c r="AD70" s="34"/>
      <c r="AE70" s="92"/>
      <c r="AF70" s="92"/>
      <c r="AG70" s="34"/>
      <c r="AH70" s="35"/>
      <c r="AI70" s="98">
        <f>(COUNTIF(K70:AH70,"○")*3)+(COUNTIF(K70:AH70,"△")*1)</f>
        <v>0</v>
      </c>
      <c r="AJ70" s="99"/>
      <c r="AK70" s="100"/>
      <c r="AL70" s="103">
        <f>SUM(K71,Q71,W71,AC71)</f>
        <v>0</v>
      </c>
      <c r="AM70" s="104"/>
      <c r="AN70" s="104"/>
      <c r="AO70" s="104">
        <f>SUM(O71,U71,AA71,AG71)</f>
        <v>18</v>
      </c>
      <c r="AP70" s="104"/>
      <c r="AQ70" s="104"/>
      <c r="AR70" s="101">
        <f>AL70-AO70</f>
        <v>-18</v>
      </c>
      <c r="AS70" s="101"/>
      <c r="AT70" s="102"/>
      <c r="AU70" s="106">
        <v>4</v>
      </c>
      <c r="AV70" s="107"/>
      <c r="AW70" s="108"/>
    </row>
    <row r="71" spans="2:49" s="32" customFormat="1" ht="33.75" customHeight="1">
      <c r="B71" s="85"/>
      <c r="C71" s="88"/>
      <c r="D71" s="84"/>
      <c r="E71" s="85"/>
      <c r="F71" s="85"/>
      <c r="G71" s="85"/>
      <c r="H71" s="85"/>
      <c r="I71" s="85"/>
      <c r="J71" s="85"/>
      <c r="K71" s="109">
        <v>0</v>
      </c>
      <c r="L71" s="110"/>
      <c r="M71" s="105" t="s">
        <v>48</v>
      </c>
      <c r="N71" s="105"/>
      <c r="O71" s="96">
        <v>6</v>
      </c>
      <c r="P71" s="97"/>
      <c r="Q71" s="109">
        <v>0</v>
      </c>
      <c r="R71" s="110"/>
      <c r="S71" s="105" t="s">
        <v>48</v>
      </c>
      <c r="T71" s="105"/>
      <c r="U71" s="96">
        <v>4</v>
      </c>
      <c r="V71" s="97"/>
      <c r="W71" s="109">
        <v>0</v>
      </c>
      <c r="X71" s="110"/>
      <c r="Y71" s="105" t="s">
        <v>48</v>
      </c>
      <c r="Z71" s="105"/>
      <c r="AA71" s="96">
        <v>8</v>
      </c>
      <c r="AB71" s="97"/>
      <c r="AC71" s="109"/>
      <c r="AD71" s="110"/>
      <c r="AE71" s="105"/>
      <c r="AF71" s="105"/>
      <c r="AG71" s="96"/>
      <c r="AH71" s="97"/>
      <c r="AI71" s="98"/>
      <c r="AJ71" s="99"/>
      <c r="AK71" s="100"/>
      <c r="AL71" s="103"/>
      <c r="AM71" s="104"/>
      <c r="AN71" s="104"/>
      <c r="AO71" s="104"/>
      <c r="AP71" s="104"/>
      <c r="AQ71" s="104"/>
      <c r="AR71" s="101"/>
      <c r="AS71" s="101"/>
      <c r="AT71" s="102"/>
      <c r="AU71" s="106"/>
      <c r="AV71" s="107"/>
      <c r="AW71" s="108"/>
    </row>
    <row r="72" spans="2:49" s="32" customFormat="1" ht="33.75" customHeight="1">
      <c r="B72" s="45"/>
      <c r="C72" s="45"/>
      <c r="D72" s="45"/>
      <c r="E72" s="45"/>
      <c r="F72" s="45"/>
      <c r="G72" s="45"/>
      <c r="H72" s="45"/>
      <c r="I72" s="45"/>
      <c r="J72" s="45"/>
      <c r="K72" s="46"/>
      <c r="L72" s="46"/>
      <c r="M72" s="47"/>
      <c r="N72" s="47"/>
      <c r="O72" s="48"/>
      <c r="P72" s="48"/>
      <c r="Q72" s="46"/>
      <c r="R72" s="46"/>
      <c r="S72" s="47"/>
      <c r="T72" s="47"/>
      <c r="U72" s="48"/>
      <c r="V72" s="48"/>
      <c r="W72" s="46"/>
      <c r="X72" s="46"/>
      <c r="Y72" s="47"/>
      <c r="Z72" s="47"/>
      <c r="AA72" s="48"/>
      <c r="AB72" s="48"/>
      <c r="AC72" s="46"/>
      <c r="AD72" s="46"/>
      <c r="AE72" s="47"/>
      <c r="AF72" s="47"/>
      <c r="AG72" s="48"/>
      <c r="AH72" s="48"/>
      <c r="AI72" s="40"/>
      <c r="AJ72" s="40"/>
      <c r="AK72" s="40"/>
      <c r="AL72" s="49"/>
      <c r="AM72" s="49"/>
      <c r="AN72" s="49"/>
      <c r="AO72" s="49"/>
      <c r="AP72" s="49"/>
      <c r="AQ72" s="49"/>
      <c r="AR72" s="42"/>
      <c r="AS72" s="42"/>
      <c r="AT72" s="42"/>
      <c r="AU72" s="41"/>
      <c r="AV72" s="41"/>
      <c r="AW72" s="41"/>
    </row>
    <row r="73" spans="2:49" s="32" customFormat="1" ht="33.75" customHeight="1">
      <c r="B73" s="45"/>
      <c r="C73" s="45"/>
      <c r="D73" s="45"/>
      <c r="E73" s="45"/>
      <c r="F73" s="45"/>
      <c r="G73" s="45"/>
      <c r="H73" s="45"/>
      <c r="I73" s="45"/>
      <c r="J73" s="45"/>
      <c r="K73" s="46"/>
      <c r="L73" s="46"/>
      <c r="M73" s="47"/>
      <c r="N73" s="47"/>
      <c r="O73" s="48"/>
      <c r="P73" s="48"/>
      <c r="Q73" s="46"/>
      <c r="R73" s="46"/>
      <c r="S73" s="47"/>
      <c r="T73" s="47"/>
      <c r="U73" s="48"/>
      <c r="V73" s="48"/>
      <c r="W73" s="46"/>
      <c r="X73" s="46"/>
      <c r="Y73" s="47"/>
      <c r="Z73" s="47"/>
      <c r="AA73" s="48"/>
      <c r="AB73" s="48"/>
      <c r="AC73" s="46"/>
      <c r="AD73" s="46"/>
      <c r="AE73" s="47"/>
      <c r="AF73" s="47"/>
      <c r="AG73" s="48"/>
      <c r="AH73" s="48"/>
      <c r="AI73" s="40"/>
      <c r="AJ73" s="40"/>
      <c r="AK73" s="40"/>
      <c r="AL73" s="49"/>
      <c r="AM73" s="49"/>
      <c r="AN73" s="49"/>
      <c r="AO73" s="49"/>
      <c r="AP73" s="49"/>
      <c r="AQ73" s="49"/>
      <c r="AR73" s="42"/>
      <c r="AS73" s="42"/>
      <c r="AT73" s="42"/>
      <c r="AU73" s="41"/>
      <c r="AV73" s="41"/>
      <c r="AW73" s="41"/>
    </row>
    <row r="74" spans="2:22" ht="19.5" customHeight="1">
      <c r="B74" s="27" t="s">
        <v>58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9"/>
      <c r="O74" s="29"/>
      <c r="P74" s="29"/>
      <c r="V74" s="30"/>
    </row>
    <row r="75" spans="2:22" ht="10.5" customHeight="1" thickBot="1">
      <c r="B75" s="27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9"/>
      <c r="O75" s="29"/>
      <c r="P75" s="29"/>
      <c r="V75" s="30"/>
    </row>
    <row r="76" spans="2:49" ht="33.75" customHeight="1">
      <c r="B76" s="83"/>
      <c r="C76" s="83"/>
      <c r="D76" s="83"/>
      <c r="E76" s="83"/>
      <c r="F76" s="83"/>
      <c r="G76" s="83"/>
      <c r="H76" s="83"/>
      <c r="I76" s="83"/>
      <c r="J76" s="83"/>
      <c r="K76" s="31" t="str">
        <f>B77</f>
        <v>①</v>
      </c>
      <c r="L76" s="84" t="str">
        <f>'ブロック編成'!Z15</f>
        <v>アストーレ</v>
      </c>
      <c r="M76" s="85"/>
      <c r="N76" s="85"/>
      <c r="O76" s="85"/>
      <c r="P76" s="85"/>
      <c r="Q76" s="31" t="str">
        <f>B79</f>
        <v>②</v>
      </c>
      <c r="R76" s="84" t="str">
        <f>'ブロック編成'!Z16</f>
        <v>昭和FC</v>
      </c>
      <c r="S76" s="85"/>
      <c r="T76" s="85"/>
      <c r="U76" s="85"/>
      <c r="V76" s="85"/>
      <c r="W76" s="31" t="str">
        <f>B81</f>
        <v>③</v>
      </c>
      <c r="X76" s="84" t="str">
        <f>'ブロック編成'!Z17</f>
        <v>知　内</v>
      </c>
      <c r="Y76" s="85"/>
      <c r="Z76" s="85"/>
      <c r="AA76" s="85"/>
      <c r="AB76" s="85"/>
      <c r="AC76" s="31" t="str">
        <f>B83</f>
        <v>④</v>
      </c>
      <c r="AD76" s="84" t="str">
        <f>'ブロック編成'!Z18</f>
        <v>プリマベーラ</v>
      </c>
      <c r="AE76" s="85"/>
      <c r="AF76" s="85"/>
      <c r="AG76" s="85"/>
      <c r="AH76" s="85"/>
      <c r="AI76" s="89" t="s">
        <v>43</v>
      </c>
      <c r="AJ76" s="90"/>
      <c r="AK76" s="91"/>
      <c r="AL76" s="86" t="s">
        <v>44</v>
      </c>
      <c r="AM76" s="87"/>
      <c r="AN76" s="87"/>
      <c r="AO76" s="87" t="s">
        <v>45</v>
      </c>
      <c r="AP76" s="87"/>
      <c r="AQ76" s="87"/>
      <c r="AR76" s="85" t="s">
        <v>46</v>
      </c>
      <c r="AS76" s="85"/>
      <c r="AT76" s="88"/>
      <c r="AU76" s="89" t="s">
        <v>0</v>
      </c>
      <c r="AV76" s="90"/>
      <c r="AW76" s="91"/>
    </row>
    <row r="77" spans="2:49" s="32" customFormat="1" ht="33.75" customHeight="1">
      <c r="B77" s="85" t="s">
        <v>47</v>
      </c>
      <c r="C77" s="88"/>
      <c r="D77" s="84" t="str">
        <f>L76</f>
        <v>アストーレ</v>
      </c>
      <c r="E77" s="85"/>
      <c r="F77" s="85"/>
      <c r="G77" s="85"/>
      <c r="H77" s="85"/>
      <c r="I77" s="85"/>
      <c r="J77" s="85"/>
      <c r="K77" s="33"/>
      <c r="L77" s="34"/>
      <c r="M77" s="92"/>
      <c r="N77" s="92"/>
      <c r="O77" s="34"/>
      <c r="P77" s="35"/>
      <c r="Q77" s="93" t="str">
        <f>IF(Q78="","",IF(Q78=U78,"△",IF(Q78&gt;U78,"○","×")))</f>
        <v>×</v>
      </c>
      <c r="R77" s="94"/>
      <c r="S77" s="94"/>
      <c r="T77" s="94"/>
      <c r="U77" s="94"/>
      <c r="V77" s="95"/>
      <c r="W77" s="93" t="str">
        <f>IF(W78="","",IF(W78=AA78,"△",IF(W78&gt;AA78,"○","×")))</f>
        <v>×</v>
      </c>
      <c r="X77" s="94"/>
      <c r="Y77" s="94"/>
      <c r="Z77" s="94"/>
      <c r="AA77" s="94"/>
      <c r="AB77" s="95"/>
      <c r="AC77" s="93" t="str">
        <f>IF(AC78="","",IF(AC78=AG78,"△",IF(AC78&gt;AG78,"○","×")))</f>
        <v>○</v>
      </c>
      <c r="AD77" s="94"/>
      <c r="AE77" s="94"/>
      <c r="AF77" s="94"/>
      <c r="AG77" s="94"/>
      <c r="AH77" s="95"/>
      <c r="AI77" s="98">
        <f>(COUNTIF(K77:AH77,"○")*3)+(COUNTIF(K77:AH77,"△")*1)</f>
        <v>3</v>
      </c>
      <c r="AJ77" s="99"/>
      <c r="AK77" s="100"/>
      <c r="AL77" s="103">
        <f>SUM(K78,Q78,W78,AC78)</f>
        <v>4</v>
      </c>
      <c r="AM77" s="104"/>
      <c r="AN77" s="104"/>
      <c r="AO77" s="104">
        <f>SUM(O78,U78,AA78,AG78)</f>
        <v>6</v>
      </c>
      <c r="AP77" s="104"/>
      <c r="AQ77" s="104"/>
      <c r="AR77" s="101">
        <f>AL77-AO77</f>
        <v>-2</v>
      </c>
      <c r="AS77" s="101"/>
      <c r="AT77" s="102"/>
      <c r="AU77" s="106">
        <v>3</v>
      </c>
      <c r="AV77" s="107"/>
      <c r="AW77" s="108"/>
    </row>
    <row r="78" spans="2:49" s="32" customFormat="1" ht="33.75" customHeight="1">
      <c r="B78" s="85"/>
      <c r="C78" s="88"/>
      <c r="D78" s="84"/>
      <c r="E78" s="85"/>
      <c r="F78" s="85"/>
      <c r="G78" s="85"/>
      <c r="H78" s="85"/>
      <c r="I78" s="85"/>
      <c r="J78" s="85"/>
      <c r="K78" s="109"/>
      <c r="L78" s="110"/>
      <c r="M78" s="105"/>
      <c r="N78" s="105"/>
      <c r="O78" s="96"/>
      <c r="P78" s="97"/>
      <c r="Q78" s="109">
        <v>0</v>
      </c>
      <c r="R78" s="110"/>
      <c r="S78" s="105" t="s">
        <v>48</v>
      </c>
      <c r="T78" s="105"/>
      <c r="U78" s="96">
        <v>3</v>
      </c>
      <c r="V78" s="97"/>
      <c r="W78" s="109">
        <v>1</v>
      </c>
      <c r="X78" s="110"/>
      <c r="Y78" s="105" t="s">
        <v>48</v>
      </c>
      <c r="Z78" s="105"/>
      <c r="AA78" s="96">
        <v>3</v>
      </c>
      <c r="AB78" s="97"/>
      <c r="AC78" s="109">
        <v>3</v>
      </c>
      <c r="AD78" s="110"/>
      <c r="AE78" s="105" t="s">
        <v>48</v>
      </c>
      <c r="AF78" s="105"/>
      <c r="AG78" s="96">
        <v>0</v>
      </c>
      <c r="AH78" s="97"/>
      <c r="AI78" s="98"/>
      <c r="AJ78" s="99"/>
      <c r="AK78" s="100"/>
      <c r="AL78" s="103"/>
      <c r="AM78" s="104"/>
      <c r="AN78" s="104"/>
      <c r="AO78" s="104"/>
      <c r="AP78" s="104"/>
      <c r="AQ78" s="104"/>
      <c r="AR78" s="101"/>
      <c r="AS78" s="101"/>
      <c r="AT78" s="102"/>
      <c r="AU78" s="106"/>
      <c r="AV78" s="107"/>
      <c r="AW78" s="108"/>
    </row>
    <row r="79" spans="2:49" s="32" customFormat="1" ht="33.75" customHeight="1">
      <c r="B79" s="85" t="s">
        <v>49</v>
      </c>
      <c r="C79" s="88"/>
      <c r="D79" s="84" t="str">
        <f>R76</f>
        <v>昭和FC</v>
      </c>
      <c r="E79" s="85"/>
      <c r="F79" s="85"/>
      <c r="G79" s="85"/>
      <c r="H79" s="85"/>
      <c r="I79" s="85"/>
      <c r="J79" s="85"/>
      <c r="K79" s="93" t="str">
        <f>IF(K80="","",IF(K80=O80,"△",IF(K80&gt;O80,"○","×")))</f>
        <v>○</v>
      </c>
      <c r="L79" s="94"/>
      <c r="M79" s="94"/>
      <c r="N79" s="94"/>
      <c r="O79" s="94"/>
      <c r="P79" s="95"/>
      <c r="Q79" s="33"/>
      <c r="R79" s="34"/>
      <c r="S79" s="92"/>
      <c r="T79" s="92"/>
      <c r="U79" s="34"/>
      <c r="V79" s="35"/>
      <c r="W79" s="93" t="str">
        <f>IF(W80="","",IF(W80=AA80,"△",IF(W80&gt;AA80,"○","×")))</f>
        <v>○</v>
      </c>
      <c r="X79" s="94"/>
      <c r="Y79" s="94"/>
      <c r="Z79" s="94"/>
      <c r="AA79" s="94"/>
      <c r="AB79" s="95"/>
      <c r="AC79" s="93" t="str">
        <f>IF(AC80="","",IF(AC80=AG80,"△",IF(AC80&gt;AG80,"○","×")))</f>
        <v>○</v>
      </c>
      <c r="AD79" s="94"/>
      <c r="AE79" s="94"/>
      <c r="AF79" s="94"/>
      <c r="AG79" s="94"/>
      <c r="AH79" s="95"/>
      <c r="AI79" s="98">
        <f>(COUNTIF(K79:AH79,"○")*3)+(COUNTIF(K79:AH79,"△")*1)</f>
        <v>9</v>
      </c>
      <c r="AJ79" s="99"/>
      <c r="AK79" s="100"/>
      <c r="AL79" s="103">
        <f>SUM(K80,Q80,W80,AC80)</f>
        <v>13</v>
      </c>
      <c r="AM79" s="104"/>
      <c r="AN79" s="104"/>
      <c r="AO79" s="104">
        <f>SUM(O80,U80,AA80,AG80)</f>
        <v>1</v>
      </c>
      <c r="AP79" s="104"/>
      <c r="AQ79" s="104"/>
      <c r="AR79" s="101">
        <f>AL79-AO79</f>
        <v>12</v>
      </c>
      <c r="AS79" s="101"/>
      <c r="AT79" s="102"/>
      <c r="AU79" s="106">
        <v>1</v>
      </c>
      <c r="AV79" s="107"/>
      <c r="AW79" s="108"/>
    </row>
    <row r="80" spans="2:49" s="32" customFormat="1" ht="33.75" customHeight="1">
      <c r="B80" s="85"/>
      <c r="C80" s="88"/>
      <c r="D80" s="84"/>
      <c r="E80" s="85"/>
      <c r="F80" s="85"/>
      <c r="G80" s="85"/>
      <c r="H80" s="85"/>
      <c r="I80" s="85"/>
      <c r="J80" s="85"/>
      <c r="K80" s="109">
        <v>3</v>
      </c>
      <c r="L80" s="110"/>
      <c r="M80" s="105" t="s">
        <v>48</v>
      </c>
      <c r="N80" s="105"/>
      <c r="O80" s="96">
        <v>0</v>
      </c>
      <c r="P80" s="97"/>
      <c r="Q80" s="109"/>
      <c r="R80" s="110"/>
      <c r="S80" s="105"/>
      <c r="T80" s="105"/>
      <c r="U80" s="96"/>
      <c r="V80" s="97"/>
      <c r="W80" s="109">
        <v>7</v>
      </c>
      <c r="X80" s="110"/>
      <c r="Y80" s="105" t="s">
        <v>48</v>
      </c>
      <c r="Z80" s="105"/>
      <c r="AA80" s="96">
        <v>0</v>
      </c>
      <c r="AB80" s="97"/>
      <c r="AC80" s="109">
        <v>3</v>
      </c>
      <c r="AD80" s="110"/>
      <c r="AE80" s="105" t="s">
        <v>48</v>
      </c>
      <c r="AF80" s="105"/>
      <c r="AG80" s="96">
        <v>1</v>
      </c>
      <c r="AH80" s="97"/>
      <c r="AI80" s="98"/>
      <c r="AJ80" s="99"/>
      <c r="AK80" s="100"/>
      <c r="AL80" s="103"/>
      <c r="AM80" s="104"/>
      <c r="AN80" s="104"/>
      <c r="AO80" s="104"/>
      <c r="AP80" s="104"/>
      <c r="AQ80" s="104"/>
      <c r="AR80" s="101"/>
      <c r="AS80" s="101"/>
      <c r="AT80" s="102"/>
      <c r="AU80" s="106"/>
      <c r="AV80" s="107"/>
      <c r="AW80" s="108"/>
    </row>
    <row r="81" spans="2:49" s="32" customFormat="1" ht="33.75" customHeight="1">
      <c r="B81" s="85" t="s">
        <v>50</v>
      </c>
      <c r="C81" s="88"/>
      <c r="D81" s="84" t="str">
        <f>X76</f>
        <v>知　内</v>
      </c>
      <c r="E81" s="85"/>
      <c r="F81" s="85"/>
      <c r="G81" s="85"/>
      <c r="H81" s="85"/>
      <c r="I81" s="85"/>
      <c r="J81" s="85"/>
      <c r="K81" s="93" t="str">
        <f>IF(K82="","",IF(K82=O82,"△",IF(K82&gt;O82,"○","×")))</f>
        <v>○</v>
      </c>
      <c r="L81" s="94"/>
      <c r="M81" s="94"/>
      <c r="N81" s="94"/>
      <c r="O81" s="94"/>
      <c r="P81" s="95"/>
      <c r="Q81" s="93" t="str">
        <f>IF(Q82="","",IF(Q82=U82,"△",IF(Q82&gt;U82,"○","×")))</f>
        <v>×</v>
      </c>
      <c r="R81" s="94"/>
      <c r="S81" s="94"/>
      <c r="T81" s="94"/>
      <c r="U81" s="94"/>
      <c r="V81" s="95"/>
      <c r="W81" s="33"/>
      <c r="X81" s="34"/>
      <c r="Y81" s="92"/>
      <c r="Z81" s="92"/>
      <c r="AA81" s="34"/>
      <c r="AB81" s="35"/>
      <c r="AC81" s="93" t="str">
        <f>IF(AC82="","",IF(AC82=AG82,"△",IF(AC82&gt;AG82,"○","×")))</f>
        <v>×</v>
      </c>
      <c r="AD81" s="94"/>
      <c r="AE81" s="94"/>
      <c r="AF81" s="94"/>
      <c r="AG81" s="94"/>
      <c r="AH81" s="95"/>
      <c r="AI81" s="98">
        <f>(COUNTIF(K81:AH81,"○")*3)+(COUNTIF(K81:AH81,"△")*1)</f>
        <v>3</v>
      </c>
      <c r="AJ81" s="99"/>
      <c r="AK81" s="100"/>
      <c r="AL81" s="103">
        <f>SUM(K82,Q82,W82,AC82)</f>
        <v>4</v>
      </c>
      <c r="AM81" s="104"/>
      <c r="AN81" s="104"/>
      <c r="AO81" s="104">
        <f>SUM(O82,U82,AA82,AG82)</f>
        <v>12</v>
      </c>
      <c r="AP81" s="104"/>
      <c r="AQ81" s="104"/>
      <c r="AR81" s="101">
        <f>AL81-AO81</f>
        <v>-8</v>
      </c>
      <c r="AS81" s="101"/>
      <c r="AT81" s="102"/>
      <c r="AU81" s="106">
        <v>4</v>
      </c>
      <c r="AV81" s="107"/>
      <c r="AW81" s="108"/>
    </row>
    <row r="82" spans="2:49" s="32" customFormat="1" ht="33.75" customHeight="1">
      <c r="B82" s="85"/>
      <c r="C82" s="88"/>
      <c r="D82" s="84"/>
      <c r="E82" s="85"/>
      <c r="F82" s="85"/>
      <c r="G82" s="85"/>
      <c r="H82" s="85"/>
      <c r="I82" s="85"/>
      <c r="J82" s="85"/>
      <c r="K82" s="109">
        <v>3</v>
      </c>
      <c r="L82" s="110"/>
      <c r="M82" s="105" t="s">
        <v>48</v>
      </c>
      <c r="N82" s="105"/>
      <c r="O82" s="96">
        <v>1</v>
      </c>
      <c r="P82" s="97"/>
      <c r="Q82" s="109">
        <v>0</v>
      </c>
      <c r="R82" s="110"/>
      <c r="S82" s="105" t="s">
        <v>48</v>
      </c>
      <c r="T82" s="105"/>
      <c r="U82" s="96">
        <v>7</v>
      </c>
      <c r="V82" s="97"/>
      <c r="W82" s="109"/>
      <c r="X82" s="110"/>
      <c r="Y82" s="105"/>
      <c r="Z82" s="105"/>
      <c r="AA82" s="96"/>
      <c r="AB82" s="97"/>
      <c r="AC82" s="109">
        <v>1</v>
      </c>
      <c r="AD82" s="110"/>
      <c r="AE82" s="105" t="s">
        <v>48</v>
      </c>
      <c r="AF82" s="105"/>
      <c r="AG82" s="96">
        <v>4</v>
      </c>
      <c r="AH82" s="97"/>
      <c r="AI82" s="98"/>
      <c r="AJ82" s="99"/>
      <c r="AK82" s="100"/>
      <c r="AL82" s="103"/>
      <c r="AM82" s="104"/>
      <c r="AN82" s="104"/>
      <c r="AO82" s="104"/>
      <c r="AP82" s="104"/>
      <c r="AQ82" s="104"/>
      <c r="AR82" s="101"/>
      <c r="AS82" s="101"/>
      <c r="AT82" s="102"/>
      <c r="AU82" s="106"/>
      <c r="AV82" s="107"/>
      <c r="AW82" s="108"/>
    </row>
    <row r="83" spans="2:49" s="32" customFormat="1" ht="33.75" customHeight="1">
      <c r="B83" s="85" t="s">
        <v>51</v>
      </c>
      <c r="C83" s="88"/>
      <c r="D83" s="84" t="str">
        <f>AD76</f>
        <v>プリマベーラ</v>
      </c>
      <c r="E83" s="85"/>
      <c r="F83" s="85"/>
      <c r="G83" s="85"/>
      <c r="H83" s="85"/>
      <c r="I83" s="85"/>
      <c r="J83" s="85"/>
      <c r="K83" s="93" t="str">
        <f>IF(K84="","",IF(K84=O84,"△",IF(K84&gt;O84,"○","×")))</f>
        <v>×</v>
      </c>
      <c r="L83" s="94"/>
      <c r="M83" s="94"/>
      <c r="N83" s="94"/>
      <c r="O83" s="94"/>
      <c r="P83" s="95"/>
      <c r="Q83" s="93" t="str">
        <f>IF(Q84="","",IF(Q84=U84,"△",IF(Q84&gt;U84,"○","×")))</f>
        <v>×</v>
      </c>
      <c r="R83" s="94"/>
      <c r="S83" s="94"/>
      <c r="T83" s="94"/>
      <c r="U83" s="94"/>
      <c r="V83" s="95"/>
      <c r="W83" s="93" t="str">
        <f>IF(W84="","",IF(W84=AA84,"△",IF(W84&gt;AA84,"○","×")))</f>
        <v>○</v>
      </c>
      <c r="X83" s="94"/>
      <c r="Y83" s="94"/>
      <c r="Z83" s="94"/>
      <c r="AA83" s="94"/>
      <c r="AB83" s="95"/>
      <c r="AC83" s="33"/>
      <c r="AD83" s="34"/>
      <c r="AE83" s="92"/>
      <c r="AF83" s="92"/>
      <c r="AG83" s="34"/>
      <c r="AH83" s="35"/>
      <c r="AI83" s="98">
        <f>(COUNTIF(K83:AH83,"○")*3)+(COUNTIF(K83:AH83,"△")*1)</f>
        <v>3</v>
      </c>
      <c r="AJ83" s="99"/>
      <c r="AK83" s="100"/>
      <c r="AL83" s="103">
        <f>SUM(K84,Q84,W84,AC84)</f>
        <v>5</v>
      </c>
      <c r="AM83" s="104"/>
      <c r="AN83" s="104"/>
      <c r="AO83" s="104">
        <f>SUM(O84,U84,AA84,AG84)</f>
        <v>7</v>
      </c>
      <c r="AP83" s="104"/>
      <c r="AQ83" s="104"/>
      <c r="AR83" s="101">
        <f>AL83-AO83</f>
        <v>-2</v>
      </c>
      <c r="AS83" s="101"/>
      <c r="AT83" s="102"/>
      <c r="AU83" s="106">
        <v>2</v>
      </c>
      <c r="AV83" s="107"/>
      <c r="AW83" s="108"/>
    </row>
    <row r="84" spans="2:49" s="32" customFormat="1" ht="33.75" customHeight="1">
      <c r="B84" s="85"/>
      <c r="C84" s="88"/>
      <c r="D84" s="84"/>
      <c r="E84" s="85"/>
      <c r="F84" s="85"/>
      <c r="G84" s="85"/>
      <c r="H84" s="85"/>
      <c r="I84" s="85"/>
      <c r="J84" s="85"/>
      <c r="K84" s="109">
        <v>0</v>
      </c>
      <c r="L84" s="110"/>
      <c r="M84" s="105" t="s">
        <v>48</v>
      </c>
      <c r="N84" s="105"/>
      <c r="O84" s="96">
        <v>3</v>
      </c>
      <c r="P84" s="97"/>
      <c r="Q84" s="109">
        <v>1</v>
      </c>
      <c r="R84" s="110"/>
      <c r="S84" s="105" t="s">
        <v>48</v>
      </c>
      <c r="T84" s="105"/>
      <c r="U84" s="96">
        <v>3</v>
      </c>
      <c r="V84" s="97"/>
      <c r="W84" s="109">
        <v>4</v>
      </c>
      <c r="X84" s="110"/>
      <c r="Y84" s="105" t="s">
        <v>48</v>
      </c>
      <c r="Z84" s="105"/>
      <c r="AA84" s="96">
        <v>1</v>
      </c>
      <c r="AB84" s="97"/>
      <c r="AC84" s="109"/>
      <c r="AD84" s="110"/>
      <c r="AE84" s="105"/>
      <c r="AF84" s="105"/>
      <c r="AG84" s="96"/>
      <c r="AH84" s="97"/>
      <c r="AI84" s="98"/>
      <c r="AJ84" s="99"/>
      <c r="AK84" s="100"/>
      <c r="AL84" s="103"/>
      <c r="AM84" s="104"/>
      <c r="AN84" s="104"/>
      <c r="AO84" s="104"/>
      <c r="AP84" s="104"/>
      <c r="AQ84" s="104"/>
      <c r="AR84" s="101"/>
      <c r="AS84" s="101"/>
      <c r="AT84" s="102"/>
      <c r="AU84" s="106"/>
      <c r="AV84" s="107"/>
      <c r="AW84" s="108"/>
    </row>
  </sheetData>
  <sheetProtection/>
  <mergeCells count="615">
    <mergeCell ref="AI83:AK84"/>
    <mergeCell ref="AL83:AN84"/>
    <mergeCell ref="AO83:AQ84"/>
    <mergeCell ref="AR83:AT84"/>
    <mergeCell ref="AU83:AW84"/>
    <mergeCell ref="K84:L84"/>
    <mergeCell ref="M84:N84"/>
    <mergeCell ref="O84:P84"/>
    <mergeCell ref="Q84:R84"/>
    <mergeCell ref="S84:T84"/>
    <mergeCell ref="AG82:AH82"/>
    <mergeCell ref="AI81:AK82"/>
    <mergeCell ref="AC84:AD84"/>
    <mergeCell ref="AE84:AF84"/>
    <mergeCell ref="AG84:AH84"/>
    <mergeCell ref="W83:AB83"/>
    <mergeCell ref="AE83:AF83"/>
    <mergeCell ref="W84:X84"/>
    <mergeCell ref="Y84:Z84"/>
    <mergeCell ref="AA84:AB84"/>
    <mergeCell ref="W82:X82"/>
    <mergeCell ref="Y82:Z82"/>
    <mergeCell ref="AA82:AB82"/>
    <mergeCell ref="AC82:AD82"/>
    <mergeCell ref="U82:V82"/>
    <mergeCell ref="B83:C84"/>
    <mergeCell ref="D83:J84"/>
    <mergeCell ref="K83:P83"/>
    <mergeCell ref="Q83:V83"/>
    <mergeCell ref="U84:V84"/>
    <mergeCell ref="AO81:AQ82"/>
    <mergeCell ref="AR81:AT82"/>
    <mergeCell ref="AU81:AW82"/>
    <mergeCell ref="K82:L82"/>
    <mergeCell ref="M82:N82"/>
    <mergeCell ref="O82:P82"/>
    <mergeCell ref="Q82:R82"/>
    <mergeCell ref="S82:T82"/>
    <mergeCell ref="AE82:AF82"/>
    <mergeCell ref="AL81:AN82"/>
    <mergeCell ref="AR79:AT80"/>
    <mergeCell ref="AC80:AD80"/>
    <mergeCell ref="AE80:AF80"/>
    <mergeCell ref="AG80:AH80"/>
    <mergeCell ref="B81:C82"/>
    <mergeCell ref="D81:J82"/>
    <mergeCell ref="K81:P81"/>
    <mergeCell ref="Q81:V81"/>
    <mergeCell ref="Y81:Z81"/>
    <mergeCell ref="AC81:AH81"/>
    <mergeCell ref="AC79:AH79"/>
    <mergeCell ref="U80:V80"/>
    <mergeCell ref="W80:X80"/>
    <mergeCell ref="AI79:AK80"/>
    <mergeCell ref="AL79:AN80"/>
    <mergeCell ref="AO79:AQ80"/>
    <mergeCell ref="B79:C80"/>
    <mergeCell ref="D79:J80"/>
    <mergeCell ref="K79:P79"/>
    <mergeCell ref="S79:T79"/>
    <mergeCell ref="AU79:AW80"/>
    <mergeCell ref="K80:L80"/>
    <mergeCell ref="M80:N80"/>
    <mergeCell ref="O80:P80"/>
    <mergeCell ref="Q80:R80"/>
    <mergeCell ref="S80:T80"/>
    <mergeCell ref="S78:T78"/>
    <mergeCell ref="U78:V78"/>
    <mergeCell ref="Y80:Z80"/>
    <mergeCell ref="AA80:AB80"/>
    <mergeCell ref="W78:X78"/>
    <mergeCell ref="Y78:Z78"/>
    <mergeCell ref="AA78:AB78"/>
    <mergeCell ref="W79:AB79"/>
    <mergeCell ref="AU76:AW76"/>
    <mergeCell ref="AC77:AH77"/>
    <mergeCell ref="AI77:AK78"/>
    <mergeCell ref="AL77:AN78"/>
    <mergeCell ref="AO77:AQ78"/>
    <mergeCell ref="AC78:AD78"/>
    <mergeCell ref="AE78:AF78"/>
    <mergeCell ref="AG78:AH78"/>
    <mergeCell ref="B77:C78"/>
    <mergeCell ref="D77:J78"/>
    <mergeCell ref="M77:N77"/>
    <mergeCell ref="Q77:V77"/>
    <mergeCell ref="AR77:AT78"/>
    <mergeCell ref="AU77:AW78"/>
    <mergeCell ref="K78:L78"/>
    <mergeCell ref="M78:N78"/>
    <mergeCell ref="O78:P78"/>
    <mergeCell ref="Q78:R78"/>
    <mergeCell ref="B76:J76"/>
    <mergeCell ref="L76:P76"/>
    <mergeCell ref="R76:V76"/>
    <mergeCell ref="X76:AB76"/>
    <mergeCell ref="AD76:AH76"/>
    <mergeCell ref="B70:C71"/>
    <mergeCell ref="D70:J71"/>
    <mergeCell ref="U71:V71"/>
    <mergeCell ref="AE70:AF70"/>
    <mergeCell ref="AL70:AN71"/>
    <mergeCell ref="AO70:AQ71"/>
    <mergeCell ref="AR70:AT71"/>
    <mergeCell ref="W77:AB77"/>
    <mergeCell ref="AG71:AH71"/>
    <mergeCell ref="AI76:AK76"/>
    <mergeCell ref="AL76:AN76"/>
    <mergeCell ref="AO76:AQ76"/>
    <mergeCell ref="AC71:AD71"/>
    <mergeCell ref="AR76:AT76"/>
    <mergeCell ref="AU70:AW71"/>
    <mergeCell ref="K71:L71"/>
    <mergeCell ref="M71:N71"/>
    <mergeCell ref="O71:P71"/>
    <mergeCell ref="Q71:R71"/>
    <mergeCell ref="S71:T71"/>
    <mergeCell ref="K70:P70"/>
    <mergeCell ref="Q70:V70"/>
    <mergeCell ref="W70:AB70"/>
    <mergeCell ref="AI70:AK71"/>
    <mergeCell ref="AO68:AQ69"/>
    <mergeCell ref="AE71:AF71"/>
    <mergeCell ref="W69:X69"/>
    <mergeCell ref="Y69:Z69"/>
    <mergeCell ref="AA69:AB69"/>
    <mergeCell ref="AC69:AD69"/>
    <mergeCell ref="AE69:AF69"/>
    <mergeCell ref="W71:X71"/>
    <mergeCell ref="Y71:Z71"/>
    <mergeCell ref="AA71:AB71"/>
    <mergeCell ref="AR68:AT69"/>
    <mergeCell ref="AU68:AW69"/>
    <mergeCell ref="K69:L69"/>
    <mergeCell ref="M69:N69"/>
    <mergeCell ref="O69:P69"/>
    <mergeCell ref="Q69:R69"/>
    <mergeCell ref="S69:T69"/>
    <mergeCell ref="AG69:AH69"/>
    <mergeCell ref="AI68:AK69"/>
    <mergeCell ref="AL68:AN69"/>
    <mergeCell ref="B68:C69"/>
    <mergeCell ref="D68:J69"/>
    <mergeCell ref="K68:P68"/>
    <mergeCell ref="Q68:V68"/>
    <mergeCell ref="Y68:Z68"/>
    <mergeCell ref="AC68:AH68"/>
    <mergeCell ref="U69:V69"/>
    <mergeCell ref="AI66:AK67"/>
    <mergeCell ref="AL66:AN67"/>
    <mergeCell ref="AO66:AQ67"/>
    <mergeCell ref="AR66:AT67"/>
    <mergeCell ref="AC67:AD67"/>
    <mergeCell ref="AE67:AF67"/>
    <mergeCell ref="AG67:AH67"/>
    <mergeCell ref="AU66:AW67"/>
    <mergeCell ref="K67:L67"/>
    <mergeCell ref="M67:N67"/>
    <mergeCell ref="O67:P67"/>
    <mergeCell ref="Q67:R67"/>
    <mergeCell ref="S67:T67"/>
    <mergeCell ref="W66:AB66"/>
    <mergeCell ref="AC66:AH66"/>
    <mergeCell ref="U67:V67"/>
    <mergeCell ref="W67:X67"/>
    <mergeCell ref="Y67:Z67"/>
    <mergeCell ref="AA67:AB67"/>
    <mergeCell ref="W65:X65"/>
    <mergeCell ref="Y65:Z65"/>
    <mergeCell ref="AA65:AB65"/>
    <mergeCell ref="B66:C67"/>
    <mergeCell ref="D66:J67"/>
    <mergeCell ref="K66:P66"/>
    <mergeCell ref="S66:T66"/>
    <mergeCell ref="K65:L65"/>
    <mergeCell ref="AC64:AH64"/>
    <mergeCell ref="AC65:AD65"/>
    <mergeCell ref="AE65:AF65"/>
    <mergeCell ref="AG65:AH65"/>
    <mergeCell ref="AL64:AN65"/>
    <mergeCell ref="AI64:AK65"/>
    <mergeCell ref="M65:N65"/>
    <mergeCell ref="O65:P65"/>
    <mergeCell ref="Q65:R65"/>
    <mergeCell ref="S65:T65"/>
    <mergeCell ref="U65:V65"/>
    <mergeCell ref="AL20:AN20"/>
    <mergeCell ref="AI21:AK22"/>
    <mergeCell ref="AL21:AN22"/>
    <mergeCell ref="AD20:AH20"/>
    <mergeCell ref="AC24:AD24"/>
    <mergeCell ref="AO20:AQ20"/>
    <mergeCell ref="AR20:AT20"/>
    <mergeCell ref="AO64:AQ65"/>
    <mergeCell ref="AR64:AT65"/>
    <mergeCell ref="AU64:AW65"/>
    <mergeCell ref="X20:AB20"/>
    <mergeCell ref="AI23:AK24"/>
    <mergeCell ref="AL23:AN24"/>
    <mergeCell ref="AO23:AQ24"/>
    <mergeCell ref="AR23:AT24"/>
    <mergeCell ref="AO21:AQ22"/>
    <mergeCell ref="AR21:AT22"/>
    <mergeCell ref="AI20:AK20"/>
    <mergeCell ref="K22:L22"/>
    <mergeCell ref="M22:N22"/>
    <mergeCell ref="O22:P22"/>
    <mergeCell ref="Q22:R22"/>
    <mergeCell ref="S22:T22"/>
    <mergeCell ref="AE22:AF22"/>
    <mergeCell ref="AG22:AH22"/>
    <mergeCell ref="B20:J20"/>
    <mergeCell ref="L20:P20"/>
    <mergeCell ref="R20:V20"/>
    <mergeCell ref="Y22:Z22"/>
    <mergeCell ref="AA22:AB22"/>
    <mergeCell ref="AU20:AW20"/>
    <mergeCell ref="W21:AB21"/>
    <mergeCell ref="AC21:AH21"/>
    <mergeCell ref="AU21:AW22"/>
    <mergeCell ref="AC22:AD22"/>
    <mergeCell ref="B23:C24"/>
    <mergeCell ref="D23:J24"/>
    <mergeCell ref="K23:P23"/>
    <mergeCell ref="S23:T23"/>
    <mergeCell ref="U22:V22"/>
    <mergeCell ref="W22:X22"/>
    <mergeCell ref="B21:C22"/>
    <mergeCell ref="D21:J22"/>
    <mergeCell ref="M21:N21"/>
    <mergeCell ref="Q21:V21"/>
    <mergeCell ref="AE24:AF24"/>
    <mergeCell ref="AG24:AH24"/>
    <mergeCell ref="W23:AB23"/>
    <mergeCell ref="AC23:AH23"/>
    <mergeCell ref="K24:L24"/>
    <mergeCell ref="M24:N24"/>
    <mergeCell ref="O24:P24"/>
    <mergeCell ref="Q24:R24"/>
    <mergeCell ref="B25:C26"/>
    <mergeCell ref="D25:J26"/>
    <mergeCell ref="K25:P25"/>
    <mergeCell ref="Q25:V25"/>
    <mergeCell ref="AU23:AW24"/>
    <mergeCell ref="S24:T24"/>
    <mergeCell ref="U24:V24"/>
    <mergeCell ref="W24:X24"/>
    <mergeCell ref="Y24:Z24"/>
    <mergeCell ref="AA24:AB24"/>
    <mergeCell ref="K26:L26"/>
    <mergeCell ref="M26:N26"/>
    <mergeCell ref="O26:P26"/>
    <mergeCell ref="Q26:R26"/>
    <mergeCell ref="AE26:AF26"/>
    <mergeCell ref="AG26:AH26"/>
    <mergeCell ref="AR25:AT26"/>
    <mergeCell ref="Q27:V27"/>
    <mergeCell ref="W27:AB27"/>
    <mergeCell ref="AE27:AF27"/>
    <mergeCell ref="Y25:Z25"/>
    <mergeCell ref="AC25:AH25"/>
    <mergeCell ref="AU25:AW26"/>
    <mergeCell ref="S26:T26"/>
    <mergeCell ref="U26:V26"/>
    <mergeCell ref="W26:X26"/>
    <mergeCell ref="Y26:Z26"/>
    <mergeCell ref="AA26:AB26"/>
    <mergeCell ref="AC26:AD26"/>
    <mergeCell ref="AI25:AK26"/>
    <mergeCell ref="AL25:AN26"/>
    <mergeCell ref="AO25:AQ26"/>
    <mergeCell ref="AG28:AH28"/>
    <mergeCell ref="AI27:AK28"/>
    <mergeCell ref="AL27:AN28"/>
    <mergeCell ref="AO27:AQ28"/>
    <mergeCell ref="AR27:AT28"/>
    <mergeCell ref="K28:L28"/>
    <mergeCell ref="W28:X28"/>
    <mergeCell ref="Y28:Z28"/>
    <mergeCell ref="AA28:AB28"/>
    <mergeCell ref="K27:P27"/>
    <mergeCell ref="R35:V35"/>
    <mergeCell ref="X35:AB35"/>
    <mergeCell ref="AU27:AW28"/>
    <mergeCell ref="M28:N28"/>
    <mergeCell ref="O28:P28"/>
    <mergeCell ref="Q28:R28"/>
    <mergeCell ref="S28:T28"/>
    <mergeCell ref="U28:V28"/>
    <mergeCell ref="AC28:AD28"/>
    <mergeCell ref="AE28:AF28"/>
    <mergeCell ref="AL35:AN35"/>
    <mergeCell ref="AO35:AQ35"/>
    <mergeCell ref="AR35:AT35"/>
    <mergeCell ref="AU35:AW35"/>
    <mergeCell ref="AD35:AH35"/>
    <mergeCell ref="B27:C28"/>
    <mergeCell ref="D27:J28"/>
    <mergeCell ref="AI35:AK35"/>
    <mergeCell ref="B35:J35"/>
    <mergeCell ref="L35:P35"/>
    <mergeCell ref="AC37:AD37"/>
    <mergeCell ref="AE37:AF37"/>
    <mergeCell ref="AG37:AH37"/>
    <mergeCell ref="B36:C37"/>
    <mergeCell ref="D36:J37"/>
    <mergeCell ref="M36:N36"/>
    <mergeCell ref="Q36:V36"/>
    <mergeCell ref="AU36:AW37"/>
    <mergeCell ref="K37:L37"/>
    <mergeCell ref="M37:N37"/>
    <mergeCell ref="O37:P37"/>
    <mergeCell ref="Q37:R37"/>
    <mergeCell ref="S37:T37"/>
    <mergeCell ref="U37:V37"/>
    <mergeCell ref="W37:X37"/>
    <mergeCell ref="W36:AB36"/>
    <mergeCell ref="AC36:AH36"/>
    <mergeCell ref="B38:C39"/>
    <mergeCell ref="D38:J39"/>
    <mergeCell ref="K38:P38"/>
    <mergeCell ref="S38:T38"/>
    <mergeCell ref="AO36:AQ37"/>
    <mergeCell ref="AR36:AT37"/>
    <mergeCell ref="AI36:AK37"/>
    <mergeCell ref="AL36:AN37"/>
    <mergeCell ref="Y37:Z37"/>
    <mergeCell ref="AA37:AB37"/>
    <mergeCell ref="AL38:AN39"/>
    <mergeCell ref="AO38:AQ39"/>
    <mergeCell ref="AR38:AT39"/>
    <mergeCell ref="W38:AB38"/>
    <mergeCell ref="AC38:AH38"/>
    <mergeCell ref="K39:L39"/>
    <mergeCell ref="M39:N39"/>
    <mergeCell ref="O39:P39"/>
    <mergeCell ref="AA39:AB39"/>
    <mergeCell ref="AU38:AW39"/>
    <mergeCell ref="Q39:R39"/>
    <mergeCell ref="S39:T39"/>
    <mergeCell ref="U39:V39"/>
    <mergeCell ref="W39:X39"/>
    <mergeCell ref="Y39:Z39"/>
    <mergeCell ref="AC39:AD39"/>
    <mergeCell ref="AE39:AF39"/>
    <mergeCell ref="AG39:AH39"/>
    <mergeCell ref="AI38:AK39"/>
    <mergeCell ref="B40:C41"/>
    <mergeCell ref="D40:J41"/>
    <mergeCell ref="K40:P40"/>
    <mergeCell ref="Q40:V40"/>
    <mergeCell ref="K41:L41"/>
    <mergeCell ref="M41:N41"/>
    <mergeCell ref="O41:P41"/>
    <mergeCell ref="Q41:R41"/>
    <mergeCell ref="S41:T41"/>
    <mergeCell ref="AU40:AW41"/>
    <mergeCell ref="Y40:Z40"/>
    <mergeCell ref="AC40:AH40"/>
    <mergeCell ref="U41:V41"/>
    <mergeCell ref="AI40:AK41"/>
    <mergeCell ref="W41:X41"/>
    <mergeCell ref="Y41:Z41"/>
    <mergeCell ref="AA41:AB41"/>
    <mergeCell ref="AC41:AD41"/>
    <mergeCell ref="AE41:AF41"/>
    <mergeCell ref="Q42:V42"/>
    <mergeCell ref="W42:AB42"/>
    <mergeCell ref="AE42:AF42"/>
    <mergeCell ref="AL40:AN41"/>
    <mergeCell ref="AO40:AQ41"/>
    <mergeCell ref="AR40:AT41"/>
    <mergeCell ref="AG41:AH41"/>
    <mergeCell ref="AG43:AH43"/>
    <mergeCell ref="AI42:AK43"/>
    <mergeCell ref="AL42:AN43"/>
    <mergeCell ref="AO42:AQ43"/>
    <mergeCell ref="AR42:AT43"/>
    <mergeCell ref="K43:L43"/>
    <mergeCell ref="M43:N43"/>
    <mergeCell ref="O43:P43"/>
    <mergeCell ref="AA43:AB43"/>
    <mergeCell ref="K42:P42"/>
    <mergeCell ref="R48:V48"/>
    <mergeCell ref="X48:AB48"/>
    <mergeCell ref="AU42:AW43"/>
    <mergeCell ref="Q43:R43"/>
    <mergeCell ref="S43:T43"/>
    <mergeCell ref="U43:V43"/>
    <mergeCell ref="W43:X43"/>
    <mergeCell ref="Y43:Z43"/>
    <mergeCell ref="AC43:AD43"/>
    <mergeCell ref="AE43:AF43"/>
    <mergeCell ref="AL48:AN48"/>
    <mergeCell ref="AO48:AQ48"/>
    <mergeCell ref="AR48:AT48"/>
    <mergeCell ref="AU48:AW48"/>
    <mergeCell ref="AD48:AH48"/>
    <mergeCell ref="B42:C43"/>
    <mergeCell ref="D42:J43"/>
    <mergeCell ref="AI48:AK48"/>
    <mergeCell ref="B48:J48"/>
    <mergeCell ref="L48:P48"/>
    <mergeCell ref="Q49:V49"/>
    <mergeCell ref="K50:L50"/>
    <mergeCell ref="M50:N50"/>
    <mergeCell ref="O50:P50"/>
    <mergeCell ref="Q50:R50"/>
    <mergeCell ref="S50:T50"/>
    <mergeCell ref="U50:V50"/>
    <mergeCell ref="AU49:AW50"/>
    <mergeCell ref="AC50:AD50"/>
    <mergeCell ref="AE50:AF50"/>
    <mergeCell ref="AG50:AH50"/>
    <mergeCell ref="W49:AB49"/>
    <mergeCell ref="AC49:AH49"/>
    <mergeCell ref="AI49:AK50"/>
    <mergeCell ref="AL49:AN50"/>
    <mergeCell ref="W50:X50"/>
    <mergeCell ref="Y50:Z50"/>
    <mergeCell ref="B51:C52"/>
    <mergeCell ref="D51:J52"/>
    <mergeCell ref="K51:P51"/>
    <mergeCell ref="S51:T51"/>
    <mergeCell ref="AO49:AQ50"/>
    <mergeCell ref="AR49:AT50"/>
    <mergeCell ref="AA50:AB50"/>
    <mergeCell ref="B49:C50"/>
    <mergeCell ref="D49:J50"/>
    <mergeCell ref="M49:N49"/>
    <mergeCell ref="W51:AB51"/>
    <mergeCell ref="K52:L52"/>
    <mergeCell ref="M52:N52"/>
    <mergeCell ref="AC51:AH51"/>
    <mergeCell ref="O52:P52"/>
    <mergeCell ref="Q52:R52"/>
    <mergeCell ref="S52:T52"/>
    <mergeCell ref="U52:V52"/>
    <mergeCell ref="W52:X52"/>
    <mergeCell ref="Y52:Z52"/>
    <mergeCell ref="AU51:AW52"/>
    <mergeCell ref="AC52:AD52"/>
    <mergeCell ref="AE52:AF52"/>
    <mergeCell ref="AG52:AH52"/>
    <mergeCell ref="AI51:AK52"/>
    <mergeCell ref="AL51:AN52"/>
    <mergeCell ref="AO51:AQ52"/>
    <mergeCell ref="AR51:AT52"/>
    <mergeCell ref="AA52:AB52"/>
    <mergeCell ref="B53:C54"/>
    <mergeCell ref="D53:J54"/>
    <mergeCell ref="K53:P53"/>
    <mergeCell ref="Q53:V53"/>
    <mergeCell ref="Y53:Z53"/>
    <mergeCell ref="K54:L54"/>
    <mergeCell ref="M54:N54"/>
    <mergeCell ref="O54:P54"/>
    <mergeCell ref="Q54:R54"/>
    <mergeCell ref="AU53:AW54"/>
    <mergeCell ref="AC54:AD54"/>
    <mergeCell ref="AE54:AF54"/>
    <mergeCell ref="AG54:AH54"/>
    <mergeCell ref="AI53:AK54"/>
    <mergeCell ref="AL53:AN54"/>
    <mergeCell ref="AR53:AT54"/>
    <mergeCell ref="AA56:AB56"/>
    <mergeCell ref="AE55:AF55"/>
    <mergeCell ref="AI55:AK56"/>
    <mergeCell ref="B55:C56"/>
    <mergeCell ref="D55:J56"/>
    <mergeCell ref="K55:P55"/>
    <mergeCell ref="Q55:V55"/>
    <mergeCell ref="AG56:AH56"/>
    <mergeCell ref="S54:T54"/>
    <mergeCell ref="U54:V54"/>
    <mergeCell ref="W54:X54"/>
    <mergeCell ref="Y54:Z54"/>
    <mergeCell ref="AA54:AB54"/>
    <mergeCell ref="U56:V56"/>
    <mergeCell ref="W56:X56"/>
    <mergeCell ref="W55:AB55"/>
    <mergeCell ref="Y56:Z56"/>
    <mergeCell ref="Q14:V14"/>
    <mergeCell ref="AG15:AH15"/>
    <mergeCell ref="K56:L56"/>
    <mergeCell ref="M56:N56"/>
    <mergeCell ref="O56:P56"/>
    <mergeCell ref="Q56:R56"/>
    <mergeCell ref="S56:T56"/>
    <mergeCell ref="AC56:AD56"/>
    <mergeCell ref="Q15:R15"/>
    <mergeCell ref="S15:T15"/>
    <mergeCell ref="W13:X13"/>
    <mergeCell ref="AG13:AH13"/>
    <mergeCell ref="Y13:Z13"/>
    <mergeCell ref="AA13:AB13"/>
    <mergeCell ref="AC13:AD13"/>
    <mergeCell ref="AE13:AF13"/>
    <mergeCell ref="AI14:AK15"/>
    <mergeCell ref="K15:L15"/>
    <mergeCell ref="M15:N15"/>
    <mergeCell ref="O15:P15"/>
    <mergeCell ref="B14:C15"/>
    <mergeCell ref="AL14:AN15"/>
    <mergeCell ref="AE14:AF14"/>
    <mergeCell ref="W14:AB14"/>
    <mergeCell ref="Y15:Z15"/>
    <mergeCell ref="K14:P14"/>
    <mergeCell ref="AC15:AD15"/>
    <mergeCell ref="AE15:AF15"/>
    <mergeCell ref="B63:J63"/>
    <mergeCell ref="L63:P63"/>
    <mergeCell ref="R63:V63"/>
    <mergeCell ref="X63:AB63"/>
    <mergeCell ref="U15:V15"/>
    <mergeCell ref="W15:X15"/>
    <mergeCell ref="AE56:AF56"/>
    <mergeCell ref="AC53:AH53"/>
    <mergeCell ref="AU12:AW13"/>
    <mergeCell ref="AO14:AQ15"/>
    <mergeCell ref="AR14:AT15"/>
    <mergeCell ref="AU14:AW15"/>
    <mergeCell ref="AU63:AW63"/>
    <mergeCell ref="AR55:AT56"/>
    <mergeCell ref="AO53:AQ54"/>
    <mergeCell ref="AO63:AQ63"/>
    <mergeCell ref="AU55:AW56"/>
    <mergeCell ref="AO55:AQ56"/>
    <mergeCell ref="AC11:AD11"/>
    <mergeCell ref="AE11:AF11"/>
    <mergeCell ref="S13:T13"/>
    <mergeCell ref="AR63:AT63"/>
    <mergeCell ref="AO12:AQ13"/>
    <mergeCell ref="AR12:AT13"/>
    <mergeCell ref="AL63:AN63"/>
    <mergeCell ref="AL55:AN56"/>
    <mergeCell ref="AD63:AH63"/>
    <mergeCell ref="AA15:AB15"/>
    <mergeCell ref="B12:C13"/>
    <mergeCell ref="D12:J13"/>
    <mergeCell ref="K12:P12"/>
    <mergeCell ref="Q12:V12"/>
    <mergeCell ref="Y12:Z12"/>
    <mergeCell ref="AC12:AH12"/>
    <mergeCell ref="K13:L13"/>
    <mergeCell ref="M13:N13"/>
    <mergeCell ref="O13:P13"/>
    <mergeCell ref="Q13:R13"/>
    <mergeCell ref="AR10:AT11"/>
    <mergeCell ref="AU10:AW11"/>
    <mergeCell ref="K11:L11"/>
    <mergeCell ref="M11:N11"/>
    <mergeCell ref="O11:P11"/>
    <mergeCell ref="Q11:R11"/>
    <mergeCell ref="S11:T11"/>
    <mergeCell ref="U11:V11"/>
    <mergeCell ref="W11:X11"/>
    <mergeCell ref="AG11:AH11"/>
    <mergeCell ref="B64:C65"/>
    <mergeCell ref="D64:J65"/>
    <mergeCell ref="M64:N64"/>
    <mergeCell ref="Q64:V64"/>
    <mergeCell ref="W64:AB64"/>
    <mergeCell ref="B10:C11"/>
    <mergeCell ref="D10:J11"/>
    <mergeCell ref="K10:P10"/>
    <mergeCell ref="U13:V13"/>
    <mergeCell ref="D14:J15"/>
    <mergeCell ref="W9:X9"/>
    <mergeCell ref="Y9:Z9"/>
    <mergeCell ref="AA9:AB9"/>
    <mergeCell ref="AC9:AD9"/>
    <mergeCell ref="S10:T10"/>
    <mergeCell ref="W10:AB10"/>
    <mergeCell ref="AC10:AH10"/>
    <mergeCell ref="AG9:AH9"/>
    <mergeCell ref="AL8:AN9"/>
    <mergeCell ref="AO8:AQ9"/>
    <mergeCell ref="AE9:AF9"/>
    <mergeCell ref="AU8:AW9"/>
    <mergeCell ref="K9:L9"/>
    <mergeCell ref="M9:N9"/>
    <mergeCell ref="O9:P9"/>
    <mergeCell ref="Q9:R9"/>
    <mergeCell ref="S9:T9"/>
    <mergeCell ref="AI12:AK13"/>
    <mergeCell ref="AL12:AN13"/>
    <mergeCell ref="AI63:AK63"/>
    <mergeCell ref="D31:AS31"/>
    <mergeCell ref="D59:AS59"/>
    <mergeCell ref="Y11:Z11"/>
    <mergeCell ref="AA11:AB11"/>
    <mergeCell ref="AI10:AK11"/>
    <mergeCell ref="AL10:AN11"/>
    <mergeCell ref="AO10:AQ11"/>
    <mergeCell ref="AU7:AW7"/>
    <mergeCell ref="B8:C9"/>
    <mergeCell ref="D8:J9"/>
    <mergeCell ref="M8:N8"/>
    <mergeCell ref="Q8:V8"/>
    <mergeCell ref="W8:AB8"/>
    <mergeCell ref="U9:V9"/>
    <mergeCell ref="AC8:AH8"/>
    <mergeCell ref="AI8:AK9"/>
    <mergeCell ref="AR8:AT9"/>
    <mergeCell ref="D2:AS2"/>
    <mergeCell ref="B7:J7"/>
    <mergeCell ref="L7:P7"/>
    <mergeCell ref="R7:V7"/>
    <mergeCell ref="X7:AB7"/>
    <mergeCell ref="AD7:AH7"/>
    <mergeCell ref="AL7:AN7"/>
    <mergeCell ref="AO7:AQ7"/>
    <mergeCell ref="AR7:AT7"/>
    <mergeCell ref="AI7:AK7"/>
  </mergeCells>
  <conditionalFormatting sqref="K76:AH76 B77:J84 K63:AH63 B64:J73 K48:AH48 B49:J56 K35:AH35 B36:J45 K20:AH20 B21:J28 K7:AH7 B8:J15">
    <cfRule type="cellIs" priority="15" dxfId="0" operator="equal" stopIfTrue="1">
      <formula>'予選リーグ表(結果）'!#REF!</formula>
    </cfRule>
    <cfRule type="cellIs" priority="16" dxfId="0" operator="equal" stopIfTrue="1">
      <formula>'予選リーグ表(結果）'!#REF!</formula>
    </cfRule>
  </conditionalFormatting>
  <printOptions horizontalCentered="1"/>
  <pageMargins left="0.4330708661417323" right="0.2755905511811024" top="0.5905511811023623" bottom="0.984251968503937" header="0.4330708661417323" footer="0.5118110236220472"/>
  <pageSetup horizontalDpi="600" verticalDpi="600" orientation="portrait" paperSize="9" scale="95" r:id="rId4"/>
  <rowBreaks count="1" manualBreakCount="1">
    <brk id="58" max="48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L50"/>
  <sheetViews>
    <sheetView tabSelected="1" zoomScalePageLayoutView="0" workbookViewId="0" topLeftCell="A10">
      <selection activeCell="W36" sqref="W36"/>
    </sheetView>
  </sheetViews>
  <sheetFormatPr defaultColWidth="9.140625" defaultRowHeight="15"/>
  <cols>
    <col min="1" max="17" width="2.421875" style="1" customWidth="1"/>
    <col min="18" max="19" width="1.28515625" style="1" customWidth="1"/>
    <col min="20" max="171" width="2.421875" style="1" customWidth="1"/>
    <col min="172" max="16384" width="9.00390625" style="1" customWidth="1"/>
  </cols>
  <sheetData>
    <row r="1" spans="2:35" ht="31.5" customHeight="1">
      <c r="B1" s="78" t="s">
        <v>32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</row>
    <row r="2" spans="2:35" ht="6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ht="8.25" customHeight="1">
      <c r="H3" s="4"/>
    </row>
    <row r="4" ht="8.25" customHeight="1">
      <c r="H4" s="4"/>
    </row>
    <row r="5" spans="2:35" ht="17.25">
      <c r="B5" s="77" t="s">
        <v>34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</row>
    <row r="6" spans="2:35" ht="17.25">
      <c r="B6" s="20"/>
      <c r="C6" s="23" t="s">
        <v>42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11" spans="8:29" s="6" customFormat="1" ht="34.5" customHeight="1">
      <c r="H11" s="13"/>
      <c r="I11" s="13"/>
      <c r="J11" s="13"/>
      <c r="K11" s="13"/>
      <c r="L11" s="13"/>
      <c r="M11" s="13"/>
      <c r="N11" s="13"/>
      <c r="O11" s="79" t="s">
        <v>26</v>
      </c>
      <c r="P11" s="80"/>
      <c r="Q11" s="80"/>
      <c r="R11" s="80"/>
      <c r="S11" s="80"/>
      <c r="T11" s="80"/>
      <c r="U11" s="80"/>
      <c r="V11" s="81"/>
      <c r="W11" s="13"/>
      <c r="X11" s="13"/>
      <c r="Y11" s="13"/>
      <c r="Z11" s="13"/>
      <c r="AA11" s="13"/>
      <c r="AB11" s="13"/>
      <c r="AC11" s="13"/>
    </row>
    <row r="12" spans="10:27" ht="15.75" customHeight="1" thickBot="1">
      <c r="J12" s="1">
        <v>0</v>
      </c>
      <c r="R12" s="59"/>
      <c r="S12" s="58"/>
      <c r="T12" s="58"/>
      <c r="U12" s="58"/>
      <c r="V12" s="58"/>
      <c r="W12" s="58"/>
      <c r="X12" s="58"/>
      <c r="Y12" s="58"/>
      <c r="Z12" s="58"/>
      <c r="AA12" s="1">
        <v>2</v>
      </c>
    </row>
    <row r="13" spans="10:29" ht="13.5">
      <c r="J13" s="56"/>
      <c r="K13" s="15"/>
      <c r="L13" s="15"/>
      <c r="M13" s="15"/>
      <c r="N13" s="15"/>
      <c r="O13" s="15"/>
      <c r="P13" s="15"/>
      <c r="Q13" s="118" t="s">
        <v>67</v>
      </c>
      <c r="R13" s="118"/>
      <c r="S13" s="119"/>
      <c r="T13" s="119"/>
      <c r="U13" s="3"/>
      <c r="V13" s="3"/>
      <c r="W13" s="3"/>
      <c r="X13" s="3"/>
      <c r="Y13" s="3"/>
      <c r="Z13" s="56"/>
      <c r="AA13" s="3"/>
      <c r="AB13" s="3"/>
      <c r="AC13" s="3"/>
    </row>
    <row r="14" spans="10:29" ht="13.5">
      <c r="J14" s="56"/>
      <c r="K14" s="3"/>
      <c r="L14" s="3"/>
      <c r="M14" s="3"/>
      <c r="N14" s="3"/>
      <c r="O14" s="3"/>
      <c r="P14" s="3"/>
      <c r="Q14" s="51"/>
      <c r="R14" s="51"/>
      <c r="S14" s="51"/>
      <c r="T14" s="51"/>
      <c r="U14" s="3"/>
      <c r="V14" s="3"/>
      <c r="W14" s="3"/>
      <c r="X14" s="3"/>
      <c r="Y14" s="3"/>
      <c r="Z14" s="56"/>
      <c r="AA14" s="3"/>
      <c r="AB14" s="3"/>
      <c r="AC14" s="3"/>
    </row>
    <row r="15" spans="7:30" ht="14.25" thickBot="1">
      <c r="G15" s="1">
        <v>0</v>
      </c>
      <c r="J15" s="57"/>
      <c r="K15" s="54"/>
      <c r="L15" s="58"/>
      <c r="M15" s="58"/>
      <c r="N15" s="3">
        <v>3</v>
      </c>
      <c r="O15" s="3"/>
      <c r="P15" s="3"/>
      <c r="Q15" s="52"/>
      <c r="R15" s="52"/>
      <c r="S15" s="52"/>
      <c r="T15" s="52"/>
      <c r="U15" s="3"/>
      <c r="V15" s="3"/>
      <c r="W15" s="3">
        <v>0</v>
      </c>
      <c r="X15" s="3"/>
      <c r="Y15" s="3"/>
      <c r="Z15" s="57"/>
      <c r="AA15" s="58"/>
      <c r="AB15" s="58"/>
      <c r="AC15" s="58"/>
      <c r="AD15" s="1">
        <v>4</v>
      </c>
    </row>
    <row r="16" spans="7:30" ht="14.25" thickTop="1">
      <c r="G16" s="56"/>
      <c r="H16" s="15"/>
      <c r="I16" s="15"/>
      <c r="J16" s="118" t="s">
        <v>68</v>
      </c>
      <c r="K16" s="119"/>
      <c r="L16" s="3"/>
      <c r="M16" s="60"/>
      <c r="W16" s="56"/>
      <c r="X16" s="15"/>
      <c r="Y16" s="15"/>
      <c r="Z16" s="118" t="s">
        <v>69</v>
      </c>
      <c r="AA16" s="119"/>
      <c r="AB16" s="3"/>
      <c r="AC16" s="56"/>
      <c r="AD16" s="53"/>
    </row>
    <row r="17" spans="7:30" ht="13.5">
      <c r="G17" s="56"/>
      <c r="H17" s="3"/>
      <c r="I17" s="3"/>
      <c r="J17" s="51"/>
      <c r="K17" s="51"/>
      <c r="L17" s="3"/>
      <c r="M17" s="56"/>
      <c r="W17" s="56"/>
      <c r="X17" s="3"/>
      <c r="Y17" s="3"/>
      <c r="Z17" s="51"/>
      <c r="AA17" s="51"/>
      <c r="AB17" s="3"/>
      <c r="AC17" s="56"/>
      <c r="AD17" s="53"/>
    </row>
    <row r="18" spans="7:30" ht="14.25" thickBot="1">
      <c r="G18" s="56"/>
      <c r="H18" s="4"/>
      <c r="I18" s="3"/>
      <c r="J18" s="52"/>
      <c r="K18" s="52">
        <v>1</v>
      </c>
      <c r="L18" s="58"/>
      <c r="M18" s="61"/>
      <c r="P18" s="1">
        <v>0</v>
      </c>
      <c r="U18" s="1">
        <v>0</v>
      </c>
      <c r="W18" s="57"/>
      <c r="X18" s="54"/>
      <c r="Y18" s="58"/>
      <c r="Z18" s="52">
        <v>3</v>
      </c>
      <c r="AA18" s="52"/>
      <c r="AB18" s="3"/>
      <c r="AC18" s="56"/>
      <c r="AD18" s="53"/>
    </row>
    <row r="19" spans="7:30" ht="14.25" thickTop="1">
      <c r="G19" s="56"/>
      <c r="H19" s="3"/>
      <c r="I19" s="3"/>
      <c r="J19" s="3"/>
      <c r="K19" s="56"/>
      <c r="L19" s="3"/>
      <c r="M19" s="119" t="s">
        <v>79</v>
      </c>
      <c r="N19" s="118"/>
      <c r="O19" s="18"/>
      <c r="P19" s="3"/>
      <c r="Q19" s="3"/>
      <c r="R19" s="3"/>
      <c r="S19" s="3"/>
      <c r="T19" s="3"/>
      <c r="U19" s="19"/>
      <c r="V19" s="15"/>
      <c r="W19" s="118" t="s">
        <v>70</v>
      </c>
      <c r="X19" s="119"/>
      <c r="Y19" s="56"/>
      <c r="Z19" s="3"/>
      <c r="AC19" s="56"/>
      <c r="AD19" s="53"/>
    </row>
    <row r="20" spans="7:30" ht="13.5">
      <c r="G20" s="56"/>
      <c r="H20" s="3"/>
      <c r="I20" s="3"/>
      <c r="J20" s="3"/>
      <c r="K20" s="56"/>
      <c r="L20" s="3"/>
      <c r="M20" s="51"/>
      <c r="N20" s="51"/>
      <c r="O20" s="19"/>
      <c r="P20" s="3"/>
      <c r="Q20" s="3"/>
      <c r="R20" s="3"/>
      <c r="S20" s="3"/>
      <c r="T20" s="3"/>
      <c r="U20" s="19"/>
      <c r="V20" s="3"/>
      <c r="W20" s="51"/>
      <c r="X20" s="51"/>
      <c r="Y20" s="56"/>
      <c r="Z20" s="3"/>
      <c r="AC20" s="56"/>
      <c r="AD20" s="53"/>
    </row>
    <row r="21" spans="7:30" ht="31.5" customHeight="1" thickBot="1">
      <c r="G21" s="57"/>
      <c r="H21" s="55"/>
      <c r="I21" s="3"/>
      <c r="J21" s="3"/>
      <c r="K21" s="57"/>
      <c r="L21" s="55"/>
      <c r="M21" s="52"/>
      <c r="N21" s="52"/>
      <c r="O21" s="62"/>
      <c r="P21" s="3"/>
      <c r="Q21" s="3"/>
      <c r="R21" s="3"/>
      <c r="S21" s="3"/>
      <c r="T21" s="3"/>
      <c r="U21" s="62"/>
      <c r="V21" s="3"/>
      <c r="W21" s="52"/>
      <c r="X21" s="52"/>
      <c r="Y21" s="57"/>
      <c r="Z21" s="55"/>
      <c r="AC21" s="57"/>
      <c r="AD21" s="53"/>
    </row>
    <row r="22" spans="5:36" ht="18" customHeight="1">
      <c r="E22" s="8"/>
      <c r="F22" s="8"/>
      <c r="G22" s="112" t="s">
        <v>72</v>
      </c>
      <c r="H22" s="113"/>
      <c r="I22" s="50"/>
      <c r="J22" s="50"/>
      <c r="K22" s="112" t="s">
        <v>82</v>
      </c>
      <c r="L22" s="113"/>
      <c r="M22" s="50"/>
      <c r="N22" s="50"/>
      <c r="O22" s="112" t="s">
        <v>73</v>
      </c>
      <c r="P22" s="113"/>
      <c r="Q22" s="50"/>
      <c r="R22" s="50"/>
      <c r="S22" s="50"/>
      <c r="T22" s="50"/>
      <c r="U22" s="112" t="s">
        <v>75</v>
      </c>
      <c r="V22" s="113"/>
      <c r="W22" s="50"/>
      <c r="X22" s="50"/>
      <c r="Y22" s="112" t="s">
        <v>77</v>
      </c>
      <c r="Z22" s="113"/>
      <c r="AA22" s="50"/>
      <c r="AB22" s="50"/>
      <c r="AC22" s="112" t="s">
        <v>78</v>
      </c>
      <c r="AD22" s="113"/>
      <c r="AI22" s="11"/>
      <c r="AJ22" s="11"/>
    </row>
    <row r="23" spans="5:36" ht="18" customHeight="1">
      <c r="E23" s="8"/>
      <c r="F23" s="8"/>
      <c r="G23" s="114"/>
      <c r="H23" s="115"/>
      <c r="I23" s="50"/>
      <c r="J23" s="50"/>
      <c r="K23" s="114"/>
      <c r="L23" s="115"/>
      <c r="M23" s="50"/>
      <c r="N23" s="50"/>
      <c r="O23" s="114"/>
      <c r="P23" s="115"/>
      <c r="Q23" s="50"/>
      <c r="R23" s="50"/>
      <c r="S23" s="50"/>
      <c r="T23" s="50"/>
      <c r="U23" s="114"/>
      <c r="V23" s="115"/>
      <c r="W23" s="50"/>
      <c r="X23" s="50"/>
      <c r="Y23" s="114"/>
      <c r="Z23" s="115"/>
      <c r="AA23" s="50"/>
      <c r="AB23" s="50"/>
      <c r="AC23" s="114"/>
      <c r="AD23" s="115"/>
      <c r="AI23" s="11"/>
      <c r="AJ23" s="11"/>
    </row>
    <row r="24" spans="5:36" ht="18" customHeight="1">
      <c r="E24" s="8"/>
      <c r="F24" s="8"/>
      <c r="G24" s="114"/>
      <c r="H24" s="115"/>
      <c r="I24" s="50"/>
      <c r="J24" s="50"/>
      <c r="K24" s="114"/>
      <c r="L24" s="115"/>
      <c r="M24" s="50"/>
      <c r="N24" s="50"/>
      <c r="O24" s="114"/>
      <c r="P24" s="115"/>
      <c r="Q24" s="50"/>
      <c r="R24" s="50"/>
      <c r="S24" s="50"/>
      <c r="T24" s="50"/>
      <c r="U24" s="114"/>
      <c r="V24" s="115"/>
      <c r="W24" s="50"/>
      <c r="X24" s="50"/>
      <c r="Y24" s="114"/>
      <c r="Z24" s="115"/>
      <c r="AA24" s="50"/>
      <c r="AB24" s="50"/>
      <c r="AC24" s="114"/>
      <c r="AD24" s="115"/>
      <c r="AI24" s="11"/>
      <c r="AJ24" s="11"/>
    </row>
    <row r="25" spans="5:36" ht="18" customHeight="1">
      <c r="E25" s="8"/>
      <c r="F25" s="8"/>
      <c r="G25" s="114"/>
      <c r="H25" s="115"/>
      <c r="I25" s="50"/>
      <c r="J25" s="50"/>
      <c r="K25" s="114"/>
      <c r="L25" s="115"/>
      <c r="M25" s="50"/>
      <c r="N25" s="50"/>
      <c r="O25" s="114"/>
      <c r="P25" s="115"/>
      <c r="Q25" s="50"/>
      <c r="R25" s="50"/>
      <c r="S25" s="50"/>
      <c r="T25" s="50"/>
      <c r="U25" s="114"/>
      <c r="V25" s="115"/>
      <c r="W25" s="50"/>
      <c r="X25" s="50"/>
      <c r="Y25" s="114"/>
      <c r="Z25" s="115"/>
      <c r="AA25" s="50"/>
      <c r="AB25" s="50"/>
      <c r="AC25" s="114"/>
      <c r="AD25" s="115"/>
      <c r="AI25" s="11"/>
      <c r="AJ25" s="11"/>
    </row>
    <row r="26" spans="5:36" ht="18" customHeight="1">
      <c r="E26" s="8"/>
      <c r="F26" s="8"/>
      <c r="G26" s="114"/>
      <c r="H26" s="115"/>
      <c r="I26" s="50"/>
      <c r="J26" s="50"/>
      <c r="K26" s="114"/>
      <c r="L26" s="115"/>
      <c r="M26" s="50"/>
      <c r="N26" s="50"/>
      <c r="O26" s="114"/>
      <c r="P26" s="115"/>
      <c r="Q26" s="50"/>
      <c r="R26" s="50"/>
      <c r="S26" s="50"/>
      <c r="T26" s="50"/>
      <c r="U26" s="114"/>
      <c r="V26" s="115"/>
      <c r="W26" s="50"/>
      <c r="X26" s="50"/>
      <c r="Y26" s="114"/>
      <c r="Z26" s="115"/>
      <c r="AA26" s="50"/>
      <c r="AB26" s="50"/>
      <c r="AC26" s="114"/>
      <c r="AD26" s="115"/>
      <c r="AI26" s="11"/>
      <c r="AJ26" s="11"/>
    </row>
    <row r="27" spans="5:36" ht="18" customHeight="1">
      <c r="E27" s="8"/>
      <c r="F27" s="8"/>
      <c r="G27" s="114"/>
      <c r="H27" s="115"/>
      <c r="I27" s="50"/>
      <c r="J27" s="50"/>
      <c r="K27" s="114"/>
      <c r="L27" s="115"/>
      <c r="M27" s="50"/>
      <c r="N27" s="50"/>
      <c r="O27" s="114"/>
      <c r="P27" s="115"/>
      <c r="Q27" s="50"/>
      <c r="R27" s="50"/>
      <c r="S27" s="50"/>
      <c r="T27" s="50"/>
      <c r="U27" s="114"/>
      <c r="V27" s="115"/>
      <c r="W27" s="50"/>
      <c r="X27" s="50"/>
      <c r="Y27" s="114"/>
      <c r="Z27" s="115"/>
      <c r="AA27" s="50"/>
      <c r="AB27" s="50"/>
      <c r="AC27" s="114"/>
      <c r="AD27" s="115"/>
      <c r="AI27" s="11"/>
      <c r="AJ27" s="11"/>
    </row>
    <row r="28" spans="5:36" ht="18" customHeight="1" thickBot="1">
      <c r="E28" s="8"/>
      <c r="F28" s="8"/>
      <c r="G28" s="116"/>
      <c r="H28" s="117"/>
      <c r="I28" s="50"/>
      <c r="J28" s="50"/>
      <c r="K28" s="116"/>
      <c r="L28" s="117"/>
      <c r="M28" s="50"/>
      <c r="N28" s="50"/>
      <c r="O28" s="116"/>
      <c r="P28" s="117"/>
      <c r="Q28" s="50"/>
      <c r="R28" s="50"/>
      <c r="S28" s="50"/>
      <c r="T28" s="50"/>
      <c r="U28" s="116"/>
      <c r="V28" s="117"/>
      <c r="W28" s="50"/>
      <c r="X28" s="50"/>
      <c r="Y28" s="116"/>
      <c r="Z28" s="117"/>
      <c r="AA28" s="50"/>
      <c r="AB28" s="50"/>
      <c r="AC28" s="116"/>
      <c r="AD28" s="117"/>
      <c r="AI28" s="11"/>
      <c r="AJ28" s="11"/>
    </row>
    <row r="29" spans="15:16" ht="18" customHeight="1">
      <c r="O29" s="6"/>
      <c r="P29" s="6"/>
    </row>
    <row r="30" spans="2:33" ht="13.5" customHeight="1">
      <c r="B30" s="8"/>
      <c r="C30" s="8"/>
      <c r="D30" s="75" t="s">
        <v>33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</row>
    <row r="31" spans="2:33" ht="13.5">
      <c r="B31" s="8"/>
      <c r="C31" s="8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</row>
    <row r="32" spans="2:33" ht="13.5">
      <c r="B32" s="8"/>
      <c r="C32" s="8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</row>
    <row r="33" spans="3:16" ht="17.25">
      <c r="C33" s="24"/>
      <c r="D33" s="24"/>
      <c r="E33" s="24"/>
      <c r="F33" s="8"/>
      <c r="G33" s="8"/>
      <c r="H33" s="8"/>
      <c r="K33" s="111" t="s">
        <v>26</v>
      </c>
      <c r="L33" s="111"/>
      <c r="M33" s="111"/>
      <c r="N33" s="111"/>
      <c r="O33" s="8"/>
      <c r="P33" s="63" t="s">
        <v>7</v>
      </c>
    </row>
    <row r="34" spans="3:16" ht="17.25">
      <c r="C34" s="24"/>
      <c r="K34" s="111" t="s">
        <v>80</v>
      </c>
      <c r="L34" s="111"/>
      <c r="M34" s="111"/>
      <c r="N34" s="111"/>
      <c r="P34" s="63" t="s">
        <v>2</v>
      </c>
    </row>
    <row r="35" spans="11:16" ht="17.25">
      <c r="K35" s="111" t="s">
        <v>81</v>
      </c>
      <c r="L35" s="111"/>
      <c r="M35" s="111"/>
      <c r="N35" s="111"/>
      <c r="P35" s="63" t="s">
        <v>76</v>
      </c>
    </row>
    <row r="36" spans="11:38" ht="17.25">
      <c r="K36" s="111" t="s">
        <v>81</v>
      </c>
      <c r="L36" s="111"/>
      <c r="M36" s="111"/>
      <c r="N36" s="111"/>
      <c r="P36" s="63" t="s">
        <v>71</v>
      </c>
      <c r="AK36" s="6"/>
      <c r="AL36" s="6"/>
    </row>
    <row r="37" spans="37:38" ht="13.5">
      <c r="AK37" s="6"/>
      <c r="AL37" s="6"/>
    </row>
    <row r="38" spans="37:38" ht="13.5">
      <c r="AK38" s="6"/>
      <c r="AL38" s="6"/>
    </row>
    <row r="39" spans="37:38" ht="13.5">
      <c r="AK39" s="6"/>
      <c r="AL39" s="6"/>
    </row>
    <row r="40" spans="37:38" ht="13.5">
      <c r="AK40" s="6"/>
      <c r="AL40" s="6"/>
    </row>
    <row r="41" spans="37:38" ht="13.5">
      <c r="AK41" s="6"/>
      <c r="AL41" s="6"/>
    </row>
    <row r="42" spans="37:38" ht="13.5">
      <c r="AK42" s="6"/>
      <c r="AL42" s="6"/>
    </row>
    <row r="44" spans="37:38" s="6" customFormat="1" ht="13.5">
      <c r="AK44" s="1"/>
      <c r="AL44" s="1"/>
    </row>
    <row r="45" spans="37:38" s="6" customFormat="1" ht="13.5">
      <c r="AK45" s="1"/>
      <c r="AL45" s="1"/>
    </row>
    <row r="46" spans="37:38" s="6" customFormat="1" ht="13.5">
      <c r="AK46" s="1"/>
      <c r="AL46" s="1"/>
    </row>
    <row r="47" spans="37:38" s="6" customFormat="1" ht="13.5">
      <c r="AK47" s="1"/>
      <c r="AL47" s="1"/>
    </row>
    <row r="48" spans="37:38" s="6" customFormat="1" ht="13.5">
      <c r="AK48" s="1"/>
      <c r="AL48" s="1"/>
    </row>
    <row r="49" spans="37:38" s="6" customFormat="1" ht="13.5">
      <c r="AK49" s="1"/>
      <c r="AL49" s="1"/>
    </row>
    <row r="50" spans="37:38" s="6" customFormat="1" ht="13.5">
      <c r="AK50" s="1"/>
      <c r="AL50" s="1"/>
    </row>
  </sheetData>
  <sheetProtection/>
  <mergeCells count="19">
    <mergeCell ref="D30:AG32"/>
    <mergeCell ref="B5:AI5"/>
    <mergeCell ref="G22:H28"/>
    <mergeCell ref="K22:L28"/>
    <mergeCell ref="O22:P28"/>
    <mergeCell ref="Q13:T13"/>
    <mergeCell ref="Z16:AA16"/>
    <mergeCell ref="W19:X19"/>
    <mergeCell ref="M19:N19"/>
    <mergeCell ref="K33:N33"/>
    <mergeCell ref="K34:N34"/>
    <mergeCell ref="K35:N35"/>
    <mergeCell ref="K36:N36"/>
    <mergeCell ref="B1:AI1"/>
    <mergeCell ref="U22:V28"/>
    <mergeCell ref="Y22:Z28"/>
    <mergeCell ref="AC22:AD28"/>
    <mergeCell ref="O11:V11"/>
    <mergeCell ref="J16:K1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CL26017</dc:creator>
  <cp:keywords/>
  <dc:description/>
  <cp:lastModifiedBy>039197</cp:lastModifiedBy>
  <cp:lastPrinted>2013-01-15T09:25:56Z</cp:lastPrinted>
  <dcterms:created xsi:type="dcterms:W3CDTF">2012-10-25T06:39:18Z</dcterms:created>
  <dcterms:modified xsi:type="dcterms:W3CDTF">2013-01-25T00:35:34Z</dcterms:modified>
  <cp:category/>
  <cp:version/>
  <cp:contentType/>
  <cp:contentStatus/>
</cp:coreProperties>
</file>